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45" windowWidth="20115" windowHeight="6720" activeTab="2"/>
  </bookViews>
  <sheets>
    <sheet name="Щукин" sheetId="4" r:id="rId1"/>
    <sheet name="Пример" sheetId="1" r:id="rId2"/>
    <sheet name="ИТОГ за 2013-2014 " sheetId="2" r:id="rId3"/>
    <sheet name="Задолжен.по группам на 19.08.14" sheetId="3" r:id="rId4"/>
  </sheets>
  <calcPr calcId="125725"/>
</workbook>
</file>

<file path=xl/calcChain.xml><?xml version="1.0" encoding="utf-8"?>
<calcChain xmlns="http://schemas.openxmlformats.org/spreadsheetml/2006/main">
  <c r="I4" i="1"/>
  <c r="B4" i="2"/>
  <c r="I5" i="1"/>
  <c r="J5"/>
  <c r="K5"/>
  <c r="L5"/>
  <c r="I6"/>
  <c r="J6"/>
  <c r="K6"/>
  <c r="L6"/>
  <c r="I7"/>
  <c r="J7"/>
  <c r="K7"/>
  <c r="L7"/>
  <c r="J4"/>
  <c r="K4"/>
  <c r="L4"/>
</calcChain>
</file>

<file path=xl/comments1.xml><?xml version="1.0" encoding="utf-8"?>
<comments xmlns="http://schemas.openxmlformats.org/spreadsheetml/2006/main">
  <authors>
    <author>Sasha</author>
  </authors>
  <commentList>
    <comment ref="I4" authorId="0">
      <text/>
    </comment>
  </commentList>
</comments>
</file>

<file path=xl/sharedStrings.xml><?xml version="1.0" encoding="utf-8"?>
<sst xmlns="http://schemas.openxmlformats.org/spreadsheetml/2006/main" count="53" uniqueCount="37">
  <si>
    <t>петров</t>
  </si>
  <si>
    <t>сидоров</t>
  </si>
  <si>
    <t>иванов</t>
  </si>
  <si>
    <t>козлов</t>
  </si>
  <si>
    <t>контрагент</t>
  </si>
  <si>
    <t>дата сч/ф</t>
  </si>
  <si>
    <t>1. для каждой ячеки одна и таже формула (если её можно будет протягивать только ЗА</t>
  </si>
  <si>
    <t>0 без МАКРОСОВ</t>
  </si>
  <si>
    <t xml:space="preserve">2. должен не только находить совпадение по контрагенту и дате документа, но и суммировать кол-во записей. </t>
  </si>
  <si>
    <t xml:space="preserve">ЗАДОЛЖЕННОСТЬ ДОКУМЕНТОВ   по состоянию на  </t>
  </si>
  <si>
    <t>ЩУКИН</t>
  </si>
  <si>
    <t>Итого 2013</t>
  </si>
  <si>
    <t>Итого 2014</t>
  </si>
  <si>
    <t>ВОСХОД-К АВТО ООО</t>
  </si>
  <si>
    <t>Пауэр Интернэшнл-шины ООО</t>
  </si>
  <si>
    <t>САМ-МБ ООО</t>
  </si>
  <si>
    <t>Торговая Шинная Компания ООО</t>
  </si>
  <si>
    <t>Юнипол ООО</t>
  </si>
  <si>
    <t>ТоргАвтоСервис ООО</t>
  </si>
  <si>
    <t>Дата документа</t>
  </si>
  <si>
    <t>Контрагент</t>
  </si>
  <si>
    <t>Номер</t>
  </si>
  <si>
    <t>Договор контрагента</t>
  </si>
  <si>
    <t>ОМ13-2419/1</t>
  </si>
  <si>
    <t>Договор № М.228/13 от 01.08.2013</t>
  </si>
  <si>
    <t>ОМ13-2418/1</t>
  </si>
  <si>
    <t>ЯМ13-1301/1</t>
  </si>
  <si>
    <t>Договор № CРШ 93.05 от 28.12.2005</t>
  </si>
  <si>
    <t>ЯМ14-604/1</t>
  </si>
  <si>
    <t>Договор № М.86/13 от 01.01.2013</t>
  </si>
  <si>
    <t>Восход-К АВТО ООО</t>
  </si>
  <si>
    <t>ЯМ14-79/1</t>
  </si>
  <si>
    <t>Договор № М.105/13 от 01.08.2013 (продажа шин)</t>
  </si>
  <si>
    <t>ОМ14-617/1</t>
  </si>
  <si>
    <t>Договор № М.104/13 от 01.01.2013</t>
  </si>
  <si>
    <t>нет печати ЯФ</t>
  </si>
  <si>
    <t>АВТОЭКСПЕРТ</t>
  </si>
</sst>
</file>

<file path=xl/styles.xml><?xml version="1.0" encoding="utf-8"?>
<styleSheet xmlns="http://schemas.openxmlformats.org/spreadsheetml/2006/main">
  <numFmts count="1">
    <numFmt numFmtId="164" formatCode="dd/mm/yy;@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indexed="8"/>
      <name val="MS Shell Dlg"/>
      <charset val="204"/>
    </font>
    <font>
      <sz val="8"/>
      <name val="Arial"/>
      <family val="2"/>
    </font>
    <font>
      <b/>
      <sz val="12"/>
      <name val="Arial"/>
      <family val="2"/>
      <charset val="204"/>
    </font>
    <font>
      <b/>
      <sz val="12"/>
      <color indexed="8"/>
      <name val="MS Shell Dlg"/>
      <charset val="204"/>
    </font>
    <font>
      <b/>
      <sz val="12"/>
      <color indexed="8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indexed="8"/>
      <name val="Arial"/>
      <family val="2"/>
      <charset val="204"/>
    </font>
    <font>
      <sz val="8"/>
      <name val="MS Shell Dlg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</cellStyleXfs>
  <cellXfs count="43"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2" borderId="0" xfId="0" applyFill="1"/>
    <xf numFmtId="0" fontId="3" fillId="0" borderId="0" xfId="1"/>
    <xf numFmtId="0" fontId="9" fillId="0" borderId="4" xfId="1" applyFont="1" applyBorder="1" applyAlignment="1">
      <alignment horizontal="center" vertical="center"/>
    </xf>
    <xf numFmtId="0" fontId="6" fillId="0" borderId="0" xfId="1" applyFont="1" applyBorder="1" applyAlignment="1">
      <alignment vertical="center" wrapText="1"/>
    </xf>
    <xf numFmtId="17" fontId="8" fillId="4" borderId="1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vertical="center"/>
    </xf>
    <xf numFmtId="14" fontId="6" fillId="2" borderId="0" xfId="1" applyNumberFormat="1" applyFont="1" applyFill="1" applyBorder="1" applyAlignment="1">
      <alignment vertical="center"/>
    </xf>
    <xf numFmtId="0" fontId="6" fillId="2" borderId="9" xfId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horizontal="right" vertical="center"/>
    </xf>
    <xf numFmtId="164" fontId="8" fillId="4" borderId="1" xfId="1" applyNumberFormat="1" applyFont="1" applyFill="1" applyBorder="1" applyAlignment="1">
      <alignment horizontal="center" vertical="center"/>
    </xf>
    <xf numFmtId="0" fontId="4" fillId="5" borderId="15" xfId="1" applyNumberFormat="1" applyFont="1" applyFill="1" applyBorder="1" applyAlignment="1">
      <alignment horizontal="left" vertical="top"/>
    </xf>
    <xf numFmtId="0" fontId="3" fillId="6" borderId="6" xfId="1" applyFill="1" applyBorder="1" applyAlignment="1">
      <alignment horizontal="center"/>
    </xf>
    <xf numFmtId="0" fontId="2" fillId="0" borderId="0" xfId="0" applyNumberFormat="1" applyFont="1"/>
    <xf numFmtId="0" fontId="3" fillId="6" borderId="7" xfId="1" applyFill="1" applyBorder="1" applyAlignment="1">
      <alignment horizontal="center"/>
    </xf>
    <xf numFmtId="0" fontId="3" fillId="6" borderId="8" xfId="1" applyFill="1" applyBorder="1" applyAlignment="1">
      <alignment horizontal="center"/>
    </xf>
    <xf numFmtId="0" fontId="0" fillId="0" borderId="0" xfId="0" applyNumberFormat="1"/>
    <xf numFmtId="0" fontId="10" fillId="3" borderId="5" xfId="1" applyNumberFormat="1" applyFont="1" applyFill="1" applyBorder="1" applyAlignment="1">
      <alignment horizontal="left" vertical="center"/>
    </xf>
    <xf numFmtId="0" fontId="10" fillId="0" borderId="5" xfId="1" applyNumberFormat="1" applyFont="1" applyFill="1" applyBorder="1" applyAlignment="1">
      <alignment horizontal="left" vertical="top"/>
    </xf>
    <xf numFmtId="0" fontId="4" fillId="0" borderId="5" xfId="1" applyNumberFormat="1" applyFont="1" applyFill="1" applyBorder="1" applyAlignment="1">
      <alignment horizontal="left" vertical="top"/>
    </xf>
    <xf numFmtId="0" fontId="7" fillId="0" borderId="1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/>
    </xf>
    <xf numFmtId="0" fontId="10" fillId="3" borderId="5" xfId="1" applyNumberFormat="1" applyFont="1" applyFill="1" applyBorder="1" applyAlignment="1">
      <alignment horizontal="left" vertical="center"/>
    </xf>
    <xf numFmtId="0" fontId="3" fillId="6" borderId="6" xfId="1" applyFill="1" applyBorder="1" applyAlignment="1"/>
    <xf numFmtId="0" fontId="3" fillId="6" borderId="7" xfId="1" applyFill="1" applyBorder="1" applyAlignment="1"/>
    <xf numFmtId="0" fontId="3" fillId="6" borderId="8" xfId="1" applyFill="1" applyBorder="1" applyAlignment="1"/>
    <xf numFmtId="0" fontId="11" fillId="6" borderId="6" xfId="1" applyFont="1" applyFill="1" applyBorder="1" applyAlignment="1"/>
    <xf numFmtId="0" fontId="11" fillId="6" borderId="7" xfId="1" applyFont="1" applyFill="1" applyBorder="1" applyAlignment="1"/>
    <xf numFmtId="0" fontId="11" fillId="6" borderId="8" xfId="1" applyFont="1" applyFill="1" applyBorder="1" applyAlignment="1"/>
    <xf numFmtId="0" fontId="11" fillId="6" borderId="11" xfId="1" applyFont="1" applyFill="1" applyBorder="1" applyAlignment="1"/>
    <xf numFmtId="0" fontId="11" fillId="6" borderId="10" xfId="1" applyFont="1" applyFill="1" applyBorder="1" applyAlignment="1"/>
    <xf numFmtId="0" fontId="11" fillId="6" borderId="12" xfId="1" applyFont="1" applyFill="1" applyBorder="1" applyAlignment="1"/>
    <xf numFmtId="0" fontId="4" fillId="5" borderId="5" xfId="1" applyNumberFormat="1" applyFont="1" applyFill="1" applyBorder="1" applyAlignment="1">
      <alignment horizontal="left" vertical="top"/>
    </xf>
    <xf numFmtId="0" fontId="11" fillId="6" borderId="13" xfId="1" applyFont="1" applyFill="1" applyBorder="1" applyAlignment="1"/>
    <xf numFmtId="0" fontId="11" fillId="6" borderId="14" xfId="1" applyFont="1" applyFill="1" applyBorder="1" applyAlignment="1"/>
    <xf numFmtId="22" fontId="4" fillId="0" borderId="5" xfId="1" applyNumberFormat="1" applyFont="1" applyFill="1" applyBorder="1" applyAlignment="1">
      <alignment horizontal="left" vertical="top"/>
    </xf>
    <xf numFmtId="0" fontId="4" fillId="7" borderId="5" xfId="1" applyNumberFormat="1" applyFont="1" applyFill="1" applyBorder="1" applyAlignment="1">
      <alignment horizontal="left" vertical="top"/>
    </xf>
    <xf numFmtId="164" fontId="4" fillId="0" borderId="5" xfId="1" applyNumberFormat="1" applyFont="1" applyFill="1" applyBorder="1" applyAlignment="1">
      <alignment horizontal="left" vertical="top"/>
    </xf>
    <xf numFmtId="22" fontId="4" fillId="5" borderId="5" xfId="1" applyNumberFormat="1" applyFont="1" applyFill="1" applyBorder="1" applyAlignment="1">
      <alignment horizontal="left" vertical="top"/>
    </xf>
    <xf numFmtId="22" fontId="4" fillId="7" borderId="5" xfId="1" applyNumberFormat="1" applyFont="1" applyFill="1" applyBorder="1" applyAlignment="1">
      <alignment horizontal="left" vertical="top"/>
    </xf>
  </cellXfs>
  <cellStyles count="22">
    <cellStyle name="Обычный" xfId="0" builtinId="0"/>
    <cellStyle name="Обычный 2" xfId="21"/>
    <cellStyle name="Обычный 2 10" xfId="13"/>
    <cellStyle name="Обычный 2 11" xfId="14"/>
    <cellStyle name="Обычный 2 12" xfId="16"/>
    <cellStyle name="Обычный 2 13" xfId="17"/>
    <cellStyle name="Обычный 2 14" xfId="18"/>
    <cellStyle name="Обычный 2 15" xfId="15"/>
    <cellStyle name="Обычный 2 16" xfId="19"/>
    <cellStyle name="Обычный 2 17" xfId="20"/>
    <cellStyle name="Обычный 2 2" xfId="2"/>
    <cellStyle name="Обычный 2 3" xfId="6"/>
    <cellStyle name="Обычный 2 4" xfId="8"/>
    <cellStyle name="Обычный 2 5" xfId="9"/>
    <cellStyle name="Обычный 2 6" xfId="7"/>
    <cellStyle name="Обычный 2 7" xfId="10"/>
    <cellStyle name="Обычный 2 8" xfId="11"/>
    <cellStyle name="Обычный 2 9" xfId="12"/>
    <cellStyle name="Обычный 3" xfId="1"/>
    <cellStyle name="Обычный 4" xfId="3"/>
    <cellStyle name="Обычный 6" xfId="4"/>
    <cellStyle name="Обычный 7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B5" sqref="B5"/>
    </sheetView>
  </sheetViews>
  <sheetFormatPr defaultRowHeight="15"/>
  <cols>
    <col min="1" max="1" width="21.42578125" bestFit="1" customWidth="1"/>
    <col min="2" max="2" width="16.28515625" bestFit="1" customWidth="1"/>
    <col min="3" max="3" width="21.42578125" bestFit="1" customWidth="1"/>
    <col min="4" max="4" width="12.5703125" customWidth="1"/>
    <col min="5" max="5" width="38.42578125" bestFit="1" customWidth="1"/>
  </cols>
  <sheetData>
    <row r="1" spans="1:6" ht="16.5" thickBot="1">
      <c r="A1" s="22" t="s">
        <v>19</v>
      </c>
      <c r="B1" s="23" t="s">
        <v>20</v>
      </c>
      <c r="C1" s="22" t="s">
        <v>19</v>
      </c>
      <c r="D1" s="22" t="s">
        <v>21</v>
      </c>
      <c r="E1" s="24" t="s">
        <v>22</v>
      </c>
    </row>
    <row r="2" spans="1:6">
      <c r="A2" s="26"/>
      <c r="B2" s="27"/>
      <c r="C2" s="26"/>
      <c r="D2" s="27"/>
      <c r="E2" s="28"/>
    </row>
    <row r="3" spans="1:6">
      <c r="A3" s="40">
        <v>41604</v>
      </c>
      <c r="B3" s="21" t="s">
        <v>36</v>
      </c>
      <c r="C3" s="40">
        <v>41604</v>
      </c>
      <c r="D3" s="21" t="s">
        <v>23</v>
      </c>
      <c r="E3" s="21" t="s">
        <v>24</v>
      </c>
    </row>
    <row r="4" spans="1:6">
      <c r="A4" s="40">
        <v>41604</v>
      </c>
      <c r="B4" s="21" t="s">
        <v>36</v>
      </c>
      <c r="C4" s="38">
        <v>41604.936215277776</v>
      </c>
      <c r="D4" s="21" t="s">
        <v>25</v>
      </c>
      <c r="E4" s="21" t="s">
        <v>24</v>
      </c>
    </row>
    <row r="5" spans="1:6">
      <c r="A5" s="32"/>
      <c r="B5" s="33"/>
      <c r="C5" s="32"/>
      <c r="D5" s="33"/>
      <c r="E5" s="34"/>
    </row>
    <row r="6" spans="1:6">
      <c r="A6" s="41">
        <v>41572.924027777779</v>
      </c>
      <c r="B6" s="35" t="s">
        <v>15</v>
      </c>
      <c r="C6" s="41">
        <v>41572.924027777779</v>
      </c>
      <c r="D6" s="35" t="s">
        <v>26</v>
      </c>
      <c r="E6" s="35" t="s">
        <v>27</v>
      </c>
      <c r="F6" s="13" t="s">
        <v>35</v>
      </c>
    </row>
    <row r="7" spans="1:6">
      <c r="A7" s="42">
        <v>41820.948101851849</v>
      </c>
      <c r="B7" s="39" t="s">
        <v>15</v>
      </c>
      <c r="C7" s="42">
        <v>41820.948101851849</v>
      </c>
      <c r="D7" s="39" t="s">
        <v>28</v>
      </c>
      <c r="E7" s="39" t="s">
        <v>29</v>
      </c>
    </row>
    <row r="8" spans="1:6">
      <c r="A8" s="29"/>
      <c r="B8" s="30"/>
      <c r="C8" s="29"/>
      <c r="D8" s="30"/>
      <c r="E8" s="31"/>
    </row>
    <row r="9" spans="1:6">
      <c r="A9" s="38">
        <v>41670.941736111112</v>
      </c>
      <c r="B9" s="21" t="s">
        <v>30</v>
      </c>
      <c r="C9" s="38">
        <v>41670.941736111112</v>
      </c>
      <c r="D9" s="21" t="s">
        <v>31</v>
      </c>
      <c r="E9" s="21" t="s">
        <v>32</v>
      </c>
    </row>
    <row r="10" spans="1:6">
      <c r="A10" s="36"/>
      <c r="B10" s="33"/>
      <c r="C10" s="36"/>
      <c r="D10" s="33"/>
      <c r="E10" s="37"/>
    </row>
    <row r="11" spans="1:6">
      <c r="A11" s="38">
        <v>41756.923263888886</v>
      </c>
      <c r="B11" s="21" t="s">
        <v>17</v>
      </c>
      <c r="C11" s="38">
        <v>41756.923263888886</v>
      </c>
      <c r="D11" s="21" t="s">
        <v>33</v>
      </c>
      <c r="E11" s="21" t="s">
        <v>34</v>
      </c>
    </row>
    <row r="12" spans="1:6">
      <c r="A12" s="14"/>
      <c r="B12" s="16"/>
      <c r="C12" s="16"/>
      <c r="D12" s="16"/>
      <c r="E12" s="17"/>
    </row>
  </sheetData>
  <mergeCells count="1">
    <mergeCell ref="A12:E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C1:L11"/>
  <sheetViews>
    <sheetView workbookViewId="0">
      <selection activeCell="I4" sqref="I4"/>
    </sheetView>
  </sheetViews>
  <sheetFormatPr defaultRowHeight="15"/>
  <cols>
    <col min="4" max="5" width="10.140625" bestFit="1" customWidth="1"/>
    <col min="8" max="8" width="15.28515625" customWidth="1"/>
    <col min="9" max="12" width="10.140625" bestFit="1" customWidth="1"/>
  </cols>
  <sheetData>
    <row r="1" spans="3:12">
      <c r="I1" s="2">
        <v>41760</v>
      </c>
      <c r="J1" s="2">
        <v>41791</v>
      </c>
      <c r="K1" s="2">
        <v>41821</v>
      </c>
      <c r="L1" s="2">
        <v>41852</v>
      </c>
    </row>
    <row r="2" spans="3:12">
      <c r="I2" s="1">
        <v>41760</v>
      </c>
      <c r="J2" s="1">
        <v>41791</v>
      </c>
      <c r="K2" s="1">
        <v>41821</v>
      </c>
      <c r="L2" s="1">
        <v>41852</v>
      </c>
    </row>
    <row r="3" spans="3:12">
      <c r="C3" t="s">
        <v>4</v>
      </c>
      <c r="D3" t="s">
        <v>5</v>
      </c>
      <c r="H3" t="s">
        <v>4</v>
      </c>
      <c r="I3" s="1">
        <v>41790</v>
      </c>
      <c r="J3" s="1">
        <v>41820</v>
      </c>
      <c r="K3" s="1">
        <v>41851</v>
      </c>
      <c r="L3" s="1">
        <v>41882</v>
      </c>
    </row>
    <row r="4" spans="3:12">
      <c r="C4" t="s">
        <v>0</v>
      </c>
      <c r="D4" s="1">
        <v>41774</v>
      </c>
      <c r="E4" s="1"/>
      <c r="H4" t="s">
        <v>0</v>
      </c>
      <c r="I4">
        <f>SUMPRODUCT(--($H4&amp;I$1=$C$4:$C$11&amp;(--(TEXT($D$4:$D$11,"М.Г")))))</f>
        <v>1</v>
      </c>
      <c r="J4">
        <f t="shared" ref="J4:L7" si="0">SUMPRODUCT(--($H4&amp;J$1=$C$4:$C$11&amp;(--(TEXT($D$4:$D$11,"М.Г")))))</f>
        <v>0</v>
      </c>
      <c r="K4">
        <f t="shared" si="0"/>
        <v>0</v>
      </c>
      <c r="L4">
        <f t="shared" si="0"/>
        <v>1</v>
      </c>
    </row>
    <row r="5" spans="3:12">
      <c r="C5" t="s">
        <v>1</v>
      </c>
      <c r="D5" s="1">
        <v>41836</v>
      </c>
      <c r="E5" s="1"/>
      <c r="H5" t="s">
        <v>1</v>
      </c>
      <c r="I5">
        <f t="shared" ref="I5:I7" si="1">SUMPRODUCT(--($H5&amp;I$1=$C$4:$C$11&amp;(--(TEXT($D$4:$D$11,"М.Г")))))</f>
        <v>1</v>
      </c>
      <c r="J5">
        <f t="shared" si="0"/>
        <v>0</v>
      </c>
      <c r="K5">
        <f t="shared" si="0"/>
        <v>1</v>
      </c>
      <c r="L5">
        <f t="shared" si="0"/>
        <v>0</v>
      </c>
    </row>
    <row r="6" spans="3:12">
      <c r="C6" t="s">
        <v>2</v>
      </c>
      <c r="D6" s="1">
        <v>41809</v>
      </c>
      <c r="E6" s="1"/>
      <c r="H6" t="s">
        <v>2</v>
      </c>
      <c r="I6">
        <f t="shared" si="1"/>
        <v>0</v>
      </c>
      <c r="J6">
        <f t="shared" si="0"/>
        <v>2</v>
      </c>
      <c r="K6">
        <f t="shared" si="0"/>
        <v>0</v>
      </c>
      <c r="L6">
        <f t="shared" si="0"/>
        <v>0</v>
      </c>
    </row>
    <row r="7" spans="3:12">
      <c r="C7" t="s">
        <v>3</v>
      </c>
      <c r="D7" s="1">
        <v>41871</v>
      </c>
      <c r="E7" s="1"/>
      <c r="H7" t="s">
        <v>3</v>
      </c>
      <c r="I7">
        <f t="shared" si="1"/>
        <v>1</v>
      </c>
      <c r="J7">
        <f t="shared" si="0"/>
        <v>0</v>
      </c>
      <c r="K7">
        <f t="shared" si="0"/>
        <v>0</v>
      </c>
      <c r="L7">
        <f t="shared" si="0"/>
        <v>1</v>
      </c>
    </row>
    <row r="8" spans="3:12">
      <c r="C8" t="s">
        <v>0</v>
      </c>
      <c r="D8" s="1">
        <v>41852</v>
      </c>
      <c r="E8" s="1"/>
      <c r="J8" s="3" t="s">
        <v>7</v>
      </c>
    </row>
    <row r="9" spans="3:12">
      <c r="C9" t="s">
        <v>1</v>
      </c>
      <c r="D9" s="1">
        <v>41765</v>
      </c>
      <c r="E9" s="1"/>
      <c r="J9" t="s">
        <v>6</v>
      </c>
    </row>
    <row r="10" spans="3:12">
      <c r="C10" t="s">
        <v>2</v>
      </c>
      <c r="D10" s="1">
        <v>41815</v>
      </c>
      <c r="E10" s="1"/>
      <c r="J10" t="s">
        <v>8</v>
      </c>
    </row>
    <row r="11" spans="3:12">
      <c r="C11" t="s">
        <v>3</v>
      </c>
      <c r="D11" s="1">
        <v>41790</v>
      </c>
      <c r="E11" s="1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P11"/>
  <sheetViews>
    <sheetView tabSelected="1" workbookViewId="0">
      <selection activeCell="C6" sqref="C6"/>
    </sheetView>
  </sheetViews>
  <sheetFormatPr defaultRowHeight="15"/>
  <cols>
    <col min="1" max="1" width="39.42578125" customWidth="1"/>
    <col min="2" max="2" width="10.140625" bestFit="1" customWidth="1"/>
    <col min="3" max="3" width="11.140625" bestFit="1" customWidth="1"/>
    <col min="4" max="4" width="10.140625" bestFit="1" customWidth="1"/>
    <col min="9" max="9" width="13.85546875" bestFit="1" customWidth="1"/>
  </cols>
  <sheetData>
    <row r="1" spans="1:16" ht="15.75">
      <c r="A1" s="10" t="s">
        <v>9</v>
      </c>
      <c r="B1" s="11"/>
      <c r="C1" s="11"/>
      <c r="D1" s="11"/>
      <c r="E1" s="11"/>
      <c r="F1" s="11"/>
      <c r="G1" s="11"/>
      <c r="H1" s="11"/>
      <c r="I1" s="9">
        <v>41870</v>
      </c>
      <c r="J1" s="8"/>
      <c r="K1" s="8"/>
      <c r="L1" s="8"/>
      <c r="M1" s="8"/>
      <c r="N1" s="8"/>
      <c r="O1" s="8"/>
      <c r="P1" s="8"/>
    </row>
    <row r="2" spans="1:16" ht="16.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6.5" thickBot="1">
      <c r="A3" s="5" t="s">
        <v>10</v>
      </c>
      <c r="B3" s="12">
        <v>41579</v>
      </c>
      <c r="C3" s="7">
        <v>41456</v>
      </c>
      <c r="D3" s="7">
        <v>41487</v>
      </c>
      <c r="E3" s="7">
        <v>41518</v>
      </c>
      <c r="F3" s="7">
        <v>41548</v>
      </c>
      <c r="G3" s="7">
        <v>41579</v>
      </c>
      <c r="H3" s="7">
        <v>41609</v>
      </c>
      <c r="I3" s="7" t="s">
        <v>11</v>
      </c>
      <c r="J3" s="7">
        <v>41640</v>
      </c>
      <c r="K3" s="7">
        <v>41671</v>
      </c>
      <c r="L3" s="7">
        <v>41699</v>
      </c>
      <c r="M3" s="7">
        <v>41730</v>
      </c>
      <c r="N3" s="7">
        <v>41760</v>
      </c>
      <c r="O3" s="7">
        <v>41791</v>
      </c>
      <c r="P3" s="7" t="s">
        <v>12</v>
      </c>
    </row>
    <row r="4" spans="1:16">
      <c r="A4" s="25" t="s">
        <v>36</v>
      </c>
      <c r="B4" s="15" t="e">
        <f>SUMPRODUCT(--($A4&amp;B$3=Щукин!$B$3:$B$100&amp;(--(TEXT(Щукин!$C$3:$C$100,"М.Г")))))</f>
        <v>#VALUE!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>
      <c r="A5" s="19" t="s">
        <v>13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>
      <c r="A6" s="19" t="s">
        <v>14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>
      <c r="A7" s="19" t="s">
        <v>15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>
      <c r="A8" s="19" t="s">
        <v>16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>
      <c r="A9" s="19" t="s">
        <v>17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>
      <c r="A10" s="20" t="s">
        <v>18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>
      <c r="D11" s="1"/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Щукин</vt:lpstr>
      <vt:lpstr>Пример</vt:lpstr>
      <vt:lpstr>ИТОГ за 2013-2014 </vt:lpstr>
      <vt:lpstr>Задолжен.по группам на 19.08.14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kovtunovsky</cp:lastModifiedBy>
  <dcterms:created xsi:type="dcterms:W3CDTF">2014-08-21T14:26:46Z</dcterms:created>
  <dcterms:modified xsi:type="dcterms:W3CDTF">2014-08-22T06:42:22Z</dcterms:modified>
</cp:coreProperties>
</file>