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05" windowWidth="20115" windowHeight="61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</definedName>
  </definedNames>
  <calcPr calcId="145621"/>
</workbook>
</file>

<file path=xl/calcChain.xml><?xml version="1.0" encoding="utf-8"?>
<calcChain xmlns="http://schemas.openxmlformats.org/spreadsheetml/2006/main">
  <c r="D23" i="1" l="1" a="1"/>
  <c r="D23" i="1" s="1"/>
  <c r="E23" i="1" a="1"/>
  <c r="E23" i="1" s="1"/>
  <c r="F23" i="1" a="1"/>
  <c r="F23" i="1" s="1"/>
  <c r="D24" i="1" a="1"/>
  <c r="D24" i="1" s="1"/>
  <c r="E24" i="1" a="1"/>
  <c r="E24" i="1" s="1"/>
  <c r="F24" i="1" a="1"/>
  <c r="F24" i="1" s="1"/>
  <c r="D25" i="1" a="1"/>
  <c r="D25" i="1" s="1"/>
  <c r="E25" i="1" a="1"/>
  <c r="E25" i="1" s="1"/>
  <c r="F25" i="1" a="1"/>
  <c r="F25" i="1" s="1"/>
  <c r="D26" i="1" a="1"/>
  <c r="D26" i="1" s="1"/>
  <c r="E26" i="1" a="1"/>
  <c r="E26" i="1" s="1"/>
  <c r="F26" i="1" a="1"/>
  <c r="F26" i="1" s="1"/>
  <c r="D27" i="1" a="1"/>
  <c r="D27" i="1" s="1"/>
  <c r="E27" i="1" a="1"/>
  <c r="E27" i="1" s="1"/>
  <c r="F27" i="1" a="1"/>
  <c r="F27" i="1" s="1"/>
  <c r="D28" i="1" a="1"/>
  <c r="D28" i="1" s="1"/>
  <c r="E28" i="1" a="1"/>
  <c r="E28" i="1" s="1"/>
  <c r="F28" i="1" a="1"/>
  <c r="F28" i="1" s="1"/>
  <c r="D29" i="1" a="1"/>
  <c r="D29" i="1" s="1"/>
  <c r="E29" i="1" a="1"/>
  <c r="E29" i="1" s="1"/>
  <c r="F29" i="1" a="1"/>
  <c r="F29" i="1" s="1"/>
  <c r="D30" i="1" a="1"/>
  <c r="D30" i="1" s="1"/>
  <c r="E30" i="1" a="1"/>
  <c r="E30" i="1" s="1"/>
  <c r="F30" i="1" a="1"/>
  <c r="F30" i="1" s="1"/>
  <c r="D31" i="1" a="1"/>
  <c r="D31" i="1" s="1"/>
  <c r="E31" i="1" a="1"/>
  <c r="E31" i="1" s="1"/>
  <c r="F31" i="1" a="1"/>
  <c r="F31" i="1" s="1"/>
  <c r="D32" i="1" a="1"/>
  <c r="D32" i="1" s="1"/>
  <c r="E32" i="1" a="1"/>
  <c r="E32" i="1" s="1"/>
  <c r="F32" i="1" a="1"/>
  <c r="F32" i="1" s="1"/>
  <c r="A23" i="1" a="1"/>
  <c r="A23" i="1" s="1"/>
  <c r="B23" i="1" a="1"/>
  <c r="B23" i="1" s="1"/>
  <c r="A24" i="1" a="1"/>
  <c r="A24" i="1" s="1"/>
  <c r="B24" i="1" a="1"/>
  <c r="B24" i="1" s="1"/>
  <c r="A25" i="1" a="1"/>
  <c r="A25" i="1" s="1"/>
  <c r="B25" i="1" a="1"/>
  <c r="B25" i="1" s="1"/>
  <c r="A26" i="1" a="1"/>
  <c r="A26" i="1" s="1"/>
  <c r="B26" i="1" a="1"/>
  <c r="B26" i="1" s="1"/>
  <c r="A27" i="1" a="1"/>
  <c r="A27" i="1" s="1"/>
  <c r="B27" i="1" a="1"/>
  <c r="B27" i="1" s="1"/>
  <c r="A28" i="1" a="1"/>
  <c r="A28" i="1" s="1"/>
  <c r="B28" i="1" a="1"/>
  <c r="B28" i="1" s="1"/>
  <c r="A29" i="1" a="1"/>
  <c r="A29" i="1" s="1"/>
  <c r="B29" i="1" a="1"/>
  <c r="B29" i="1" s="1"/>
  <c r="A30" i="1" a="1"/>
  <c r="A30" i="1" s="1"/>
  <c r="B30" i="1" a="1"/>
  <c r="B30" i="1" s="1"/>
  <c r="A31" i="1" a="1"/>
  <c r="A31" i="1" s="1"/>
  <c r="B31" i="1" a="1"/>
  <c r="B31" i="1" s="1"/>
  <c r="A32" i="1" a="1"/>
  <c r="A32" i="1" s="1"/>
  <c r="B32" i="1" a="1"/>
  <c r="B32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23" i="1" a="1"/>
  <c r="C23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</calcChain>
</file>

<file path=xl/sharedStrings.xml><?xml version="1.0" encoding="utf-8"?>
<sst xmlns="http://schemas.openxmlformats.org/spreadsheetml/2006/main" count="40" uniqueCount="15">
  <si>
    <t>№ рейса</t>
  </si>
  <si>
    <t>№ ККТ</t>
  </si>
  <si>
    <t>Выдал</t>
  </si>
  <si>
    <t>Принял</t>
  </si>
  <si>
    <t>Получил</t>
  </si>
  <si>
    <t>Дата</t>
  </si>
  <si>
    <t>Иванова О.О.</t>
  </si>
  <si>
    <t>Евсеева И.Н.</t>
  </si>
  <si>
    <t>Солодова М.Н.</t>
  </si>
  <si>
    <t>Серова И.В.</t>
  </si>
  <si>
    <t>Ивлев А.С.</t>
  </si>
  <si>
    <t>Громов Н.Н.</t>
  </si>
  <si>
    <t>Поясов Е.В.</t>
  </si>
  <si>
    <t>Результат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</si>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</sst>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23" sqref="A23"/>
    </sheetView>
  </sheetViews>
  <sheetFormatPr defaultRowHeight="15" x14ac:dyDescent="0.25"/>
  <cols>
    <col min="1" max="1" width="10.140625" customWidth="1"/>
    <col min="2" max="2" width="13.85546875" customWidth="1"/>
    <col min="3" max="3" width="21.85546875" customWidth="1"/>
    <col min="4" max="4" width="25.140625" customWidth="1"/>
    <col min="5" max="5" width="23" customWidth="1"/>
    <col min="6" max="6" width="28" customWidth="1"/>
    <col min="8" max="8" width="28.7109375" customWidth="1"/>
  </cols>
  <sheetData>
    <row r="1" spans="1:7" x14ac:dyDescent="0.25">
      <c r="A1" s="2" t="s">
        <v>5</v>
      </c>
      <c r="B1" s="2" t="s">
        <v>0</v>
      </c>
      <c r="C1" s="2" t="s">
        <v>1</v>
      </c>
      <c r="D1" s="2" t="s">
        <v>2</v>
      </c>
      <c r="E1" s="2" t="s">
        <v>4</v>
      </c>
      <c r="F1" s="2" t="s">
        <v>3</v>
      </c>
      <c r="G1" s="7" t="s">
        <v>14</v>
      </c>
    </row>
    <row r="2" spans="1:7" x14ac:dyDescent="0.25">
      <c r="A2" s="5">
        <v>41878</v>
      </c>
      <c r="B2" s="2"/>
      <c r="C2" s="2"/>
      <c r="D2" s="2"/>
      <c r="E2" s="2"/>
      <c r="F2" s="2"/>
    </row>
    <row r="3" spans="1:7" x14ac:dyDescent="0.25">
      <c r="A3" s="3">
        <f>A2</f>
        <v>41878</v>
      </c>
      <c r="B3" s="4">
        <v>701</v>
      </c>
      <c r="C3" s="6">
        <v>12402483</v>
      </c>
      <c r="D3" s="1" t="s">
        <v>6</v>
      </c>
      <c r="E3" s="1" t="s">
        <v>9</v>
      </c>
      <c r="F3" s="1"/>
      <c r="G3">
        <f>COUNTIF($C3:$C$18,C3)</f>
        <v>2</v>
      </c>
    </row>
    <row r="4" spans="1:7" x14ac:dyDescent="0.25">
      <c r="A4" s="3">
        <f>A2</f>
        <v>41878</v>
      </c>
      <c r="B4" s="4">
        <v>701</v>
      </c>
      <c r="C4" s="6">
        <v>13402506</v>
      </c>
      <c r="D4" s="1" t="s">
        <v>6</v>
      </c>
      <c r="E4" s="1" t="s">
        <v>9</v>
      </c>
      <c r="F4" s="1"/>
      <c r="G4">
        <f>COUNTIF($C4:$C$18,C4)</f>
        <v>2</v>
      </c>
    </row>
    <row r="5" spans="1:7" x14ac:dyDescent="0.25">
      <c r="A5" s="3">
        <f>A2</f>
        <v>41878</v>
      </c>
      <c r="B5" s="4">
        <v>701</v>
      </c>
      <c r="C5" s="6">
        <v>13402505</v>
      </c>
      <c r="D5" s="1" t="s">
        <v>6</v>
      </c>
      <c r="E5" s="1" t="s">
        <v>9</v>
      </c>
      <c r="F5" s="1"/>
      <c r="G5">
        <f>COUNTIF($C5:$C$18,C5)</f>
        <v>2</v>
      </c>
    </row>
    <row r="6" spans="1:7" x14ac:dyDescent="0.25">
      <c r="A6" s="3">
        <f>A2</f>
        <v>41878</v>
      </c>
      <c r="B6" s="4">
        <v>701</v>
      </c>
      <c r="C6" s="6">
        <v>13404616</v>
      </c>
      <c r="D6" s="1" t="s">
        <v>6</v>
      </c>
      <c r="E6" s="1" t="s">
        <v>9</v>
      </c>
      <c r="F6" s="1"/>
      <c r="G6">
        <f>COUNTIF($C6:$C$18,C6)</f>
        <v>2</v>
      </c>
    </row>
    <row r="7" spans="1:7" x14ac:dyDescent="0.25">
      <c r="A7" s="3">
        <f>A2</f>
        <v>41878</v>
      </c>
      <c r="B7" s="4">
        <v>731</v>
      </c>
      <c r="C7" s="6">
        <v>11403878</v>
      </c>
      <c r="D7" s="1" t="s">
        <v>6</v>
      </c>
      <c r="E7" s="1" t="s">
        <v>10</v>
      </c>
      <c r="F7" s="1"/>
      <c r="G7">
        <f>COUNTIF($C7:$C$18,C7)</f>
        <v>2</v>
      </c>
    </row>
    <row r="8" spans="1:7" x14ac:dyDescent="0.25">
      <c r="A8" s="3">
        <f>A2</f>
        <v>41878</v>
      </c>
      <c r="B8" s="4">
        <v>731</v>
      </c>
      <c r="C8" s="6">
        <v>13402509</v>
      </c>
      <c r="D8" s="1" t="s">
        <v>6</v>
      </c>
      <c r="E8" s="1" t="s">
        <v>10</v>
      </c>
      <c r="F8" s="1"/>
      <c r="G8">
        <f>COUNTIF($C8:$C$18,C8)</f>
        <v>2</v>
      </c>
    </row>
    <row r="9" spans="1:7" x14ac:dyDescent="0.25">
      <c r="A9" s="3">
        <f>A2</f>
        <v>41878</v>
      </c>
      <c r="B9" s="4">
        <v>736</v>
      </c>
      <c r="C9" s="6">
        <v>11403878</v>
      </c>
      <c r="D9" s="1" t="s">
        <v>6</v>
      </c>
      <c r="E9" s="1" t="s">
        <v>11</v>
      </c>
      <c r="F9" s="1"/>
      <c r="G9">
        <f>COUNTIF($C9:$C$18,C9)</f>
        <v>1</v>
      </c>
    </row>
    <row r="10" spans="1:7" x14ac:dyDescent="0.25">
      <c r="A10" s="3">
        <f>A2</f>
        <v>41878</v>
      </c>
      <c r="B10" s="4">
        <v>736</v>
      </c>
      <c r="C10" s="6">
        <v>13402509</v>
      </c>
      <c r="D10" s="1" t="s">
        <v>6</v>
      </c>
      <c r="E10" s="1" t="s">
        <v>12</v>
      </c>
      <c r="F10" s="1"/>
      <c r="G10">
        <f>COUNTIF($C10:$C$18,C10)</f>
        <v>1</v>
      </c>
    </row>
    <row r="11" spans="1:7" x14ac:dyDescent="0.25">
      <c r="A11" s="3">
        <f>A2</f>
        <v>41878</v>
      </c>
      <c r="B11" s="4">
        <v>703</v>
      </c>
      <c r="C11" s="6">
        <v>11407507</v>
      </c>
      <c r="D11" s="1" t="s">
        <v>6</v>
      </c>
      <c r="E11" s="1" t="s">
        <v>8</v>
      </c>
      <c r="F11" s="1"/>
      <c r="G11">
        <f>COUNTIF($C11:$C$18,C11)</f>
        <v>1</v>
      </c>
    </row>
    <row r="12" spans="1:7" x14ac:dyDescent="0.25">
      <c r="A12" s="3">
        <f>A2</f>
        <v>41878</v>
      </c>
      <c r="B12" s="4">
        <v>703</v>
      </c>
      <c r="C12" s="6">
        <v>11407521</v>
      </c>
      <c r="D12" s="1" t="s">
        <v>6</v>
      </c>
      <c r="E12" s="1" t="s">
        <v>8</v>
      </c>
      <c r="F12" s="1"/>
      <c r="G12">
        <f>COUNTIF($C12:$C$18,C12)</f>
        <v>1</v>
      </c>
    </row>
    <row r="13" spans="1:7" x14ac:dyDescent="0.25">
      <c r="A13" s="3">
        <f>A2</f>
        <v>41878</v>
      </c>
      <c r="B13" s="4">
        <v>703</v>
      </c>
      <c r="C13" s="6">
        <v>13402507</v>
      </c>
      <c r="D13" s="1" t="s">
        <v>6</v>
      </c>
      <c r="E13" s="1" t="s">
        <v>8</v>
      </c>
      <c r="F13" s="1"/>
      <c r="G13">
        <f>COUNTIF($C13:$C$18,C13)</f>
        <v>1</v>
      </c>
    </row>
    <row r="14" spans="1:7" x14ac:dyDescent="0.25">
      <c r="A14" s="3">
        <f>A2</f>
        <v>41878</v>
      </c>
      <c r="B14" s="4">
        <v>703</v>
      </c>
      <c r="C14" s="6">
        <v>13508903</v>
      </c>
      <c r="D14" s="1" t="s">
        <v>6</v>
      </c>
      <c r="E14" s="1" t="s">
        <v>8</v>
      </c>
      <c r="F14" s="1"/>
      <c r="G14">
        <f>COUNTIF($C14:$C$18,C14)</f>
        <v>1</v>
      </c>
    </row>
    <row r="15" spans="1:7" x14ac:dyDescent="0.25">
      <c r="A15" s="3">
        <f>A2</f>
        <v>41878</v>
      </c>
      <c r="B15" s="4">
        <v>704</v>
      </c>
      <c r="C15" s="6">
        <v>13402505</v>
      </c>
      <c r="D15" s="1" t="s">
        <v>7</v>
      </c>
      <c r="E15" s="1"/>
      <c r="F15" s="1" t="s">
        <v>6</v>
      </c>
      <c r="G15">
        <f>COUNTIF($C15:$C$18,C15)</f>
        <v>1</v>
      </c>
    </row>
    <row r="16" spans="1:7" x14ac:dyDescent="0.25">
      <c r="A16" s="3">
        <f>A2</f>
        <v>41878</v>
      </c>
      <c r="B16" s="4">
        <v>704</v>
      </c>
      <c r="C16" s="6">
        <v>13402506</v>
      </c>
      <c r="D16" s="1" t="s">
        <v>7</v>
      </c>
      <c r="E16" s="1"/>
      <c r="F16" s="1" t="s">
        <v>6</v>
      </c>
      <c r="G16">
        <f>COUNTIF($C16:$C$18,C16)</f>
        <v>1</v>
      </c>
    </row>
    <row r="17" spans="1:7" x14ac:dyDescent="0.25">
      <c r="A17" s="3">
        <f>A2</f>
        <v>41878</v>
      </c>
      <c r="B17" s="4">
        <v>704</v>
      </c>
      <c r="C17" s="6">
        <v>12402483</v>
      </c>
      <c r="D17" s="1" t="s">
        <v>7</v>
      </c>
      <c r="E17" s="1"/>
      <c r="F17" s="1" t="s">
        <v>6</v>
      </c>
      <c r="G17">
        <f>COUNTIF($C17:$C$18,C17)</f>
        <v>1</v>
      </c>
    </row>
    <row r="18" spans="1:7" x14ac:dyDescent="0.25">
      <c r="A18" s="3">
        <f>A2</f>
        <v>41878</v>
      </c>
      <c r="B18" s="4">
        <v>704</v>
      </c>
      <c r="C18" s="6">
        <v>13404616</v>
      </c>
      <c r="D18" s="1" t="s">
        <v>7</v>
      </c>
      <c r="E18" s="1"/>
      <c r="F18" s="1" t="s">
        <v>6</v>
      </c>
      <c r="G18">
        <f>COUNTIF($C18:$C$18,C18)</f>
        <v>1</v>
      </c>
    </row>
    <row r="21" spans="1:7" x14ac:dyDescent="0.25">
      <c r="A21" t="s">
        <v>13</v>
      </c>
    </row>
    <row r="23" spans="1:7" x14ac:dyDescent="0.25">
      <c r="A23" s="3">
        <f t="array" ref="A23">INDEX(A$3:A$18,SMALL(IF($G$3:$G$18=1,ROW($C$3:$C$18)-2),ROW(A1)))</f>
        <v>41878</v>
      </c>
      <c r="B23" s="4">
        <f t="array" ref="B23">INDEX(B$3:B$18,SMALL(IF($G$3:$G$18=1,ROW($C$3:$C$18)-2),ROW(B1)))</f>
        <v>736</v>
      </c>
      <c r="C23" s="6">
        <f t="array" ref="C23">INDEX(C$3:C$18,SMALL(IF($G$3:$G$18=1,ROW($C$3:$C$18)-2),ROW(C1)))</f>
        <v>11403878</v>
      </c>
      <c r="D23" s="1" t="str">
        <f t="array" ref="D23">INDEX(D$3:D$18,SMALL(IF($G$3:$G$18=1,ROW($C$3:$C$18)-2),ROW(D1)))</f>
        <v>Иванова О.О.</v>
      </c>
      <c r="E23" s="1" t="str">
        <f t="array" ref="E23">INDEX(E$3:E$18,SMALL(IF($G$3:$G$18=1,ROW($C$3:$C$18)-2),ROW(E1)))</f>
        <v>Громов Н.Н.</v>
      </c>
      <c r="F23" s="1">
        <f t="array" ref="F23">INDEX(F$3:F$18,SMALL(IF($G$3:$G$18=1,ROW($C$3:$C$18)-2),ROW(F1)))</f>
        <v>0</v>
      </c>
    </row>
    <row r="24" spans="1:7" x14ac:dyDescent="0.25">
      <c r="A24" s="3">
        <f t="array" ref="A24">INDEX(A$3:A$18,SMALL(IF($G$3:$G$18=1,ROW($C$3:$C$18)-2),ROW(A2)))</f>
        <v>41878</v>
      </c>
      <c r="B24" s="4">
        <f t="array" ref="B24">INDEX(B$3:B$18,SMALL(IF($G$3:$G$18=1,ROW($C$3:$C$18)-2),ROW(B2)))</f>
        <v>736</v>
      </c>
      <c r="C24" s="6">
        <f t="array" ref="C24">INDEX(C$3:C$18,SMALL(IF($G$3:$G$18=1,ROW($C$3:$C$18)-2),ROW(C2)))</f>
        <v>13402509</v>
      </c>
      <c r="D24" s="1" t="str">
        <f t="array" ref="D24">INDEX(D$3:D$18,SMALL(IF($G$3:$G$18=1,ROW($C$3:$C$18)-2),ROW(D2)))</f>
        <v>Иванова О.О.</v>
      </c>
      <c r="E24" s="1" t="str">
        <f t="array" ref="E24">INDEX(E$3:E$18,SMALL(IF($G$3:$G$18=1,ROW($C$3:$C$18)-2),ROW(E2)))</f>
        <v>Поясов Е.В.</v>
      </c>
      <c r="F24" s="1">
        <f t="array" ref="F24">INDEX(F$3:F$18,SMALL(IF($G$3:$G$18=1,ROW($C$3:$C$18)-2),ROW(F2)))</f>
        <v>0</v>
      </c>
    </row>
    <row r="25" spans="1:7" x14ac:dyDescent="0.25">
      <c r="A25" s="3">
        <f t="array" ref="A25">INDEX(A$3:A$18,SMALL(IF($G$3:$G$18=1,ROW($C$3:$C$18)-2),ROW(A3)))</f>
        <v>41878</v>
      </c>
      <c r="B25" s="4">
        <f t="array" ref="B25">INDEX(B$3:B$18,SMALL(IF($G$3:$G$18=1,ROW($C$3:$C$18)-2),ROW(B3)))</f>
        <v>703</v>
      </c>
      <c r="C25" s="6">
        <f t="array" ref="C25">INDEX(C$3:C$18,SMALL(IF($G$3:$G$18=1,ROW($C$3:$C$18)-2),ROW(C3)))</f>
        <v>11407507</v>
      </c>
      <c r="D25" s="1" t="str">
        <f t="array" ref="D25">INDEX(D$3:D$18,SMALL(IF($G$3:$G$18=1,ROW($C$3:$C$18)-2),ROW(D3)))</f>
        <v>Иванова О.О.</v>
      </c>
      <c r="E25" s="1" t="str">
        <f t="array" ref="E25">INDEX(E$3:E$18,SMALL(IF($G$3:$G$18=1,ROW($C$3:$C$18)-2),ROW(E3)))</f>
        <v>Солодова М.Н.</v>
      </c>
      <c r="F25" s="1">
        <f t="array" ref="F25">INDEX(F$3:F$18,SMALL(IF($G$3:$G$18=1,ROW($C$3:$C$18)-2),ROW(F3)))</f>
        <v>0</v>
      </c>
    </row>
    <row r="26" spans="1:7" x14ac:dyDescent="0.25">
      <c r="A26" s="3">
        <f t="array" ref="A26">INDEX(A$3:A$18,SMALL(IF($G$3:$G$18=1,ROW($C$3:$C$18)-2),ROW(A4)))</f>
        <v>41878</v>
      </c>
      <c r="B26" s="4">
        <f t="array" ref="B26">INDEX(B$3:B$18,SMALL(IF($G$3:$G$18=1,ROW($C$3:$C$18)-2),ROW(B4)))</f>
        <v>703</v>
      </c>
      <c r="C26" s="6">
        <f t="array" ref="C26">INDEX(C$3:C$18,SMALL(IF($G$3:$G$18=1,ROW($C$3:$C$18)-2),ROW(C4)))</f>
        <v>11407521</v>
      </c>
      <c r="D26" s="1" t="str">
        <f t="array" ref="D26">INDEX(D$3:D$18,SMALL(IF($G$3:$G$18=1,ROW($C$3:$C$18)-2),ROW(D4)))</f>
        <v>Иванова О.О.</v>
      </c>
      <c r="E26" s="1" t="str">
        <f t="array" ref="E26">INDEX(E$3:E$18,SMALL(IF($G$3:$G$18=1,ROW($C$3:$C$18)-2),ROW(E4)))</f>
        <v>Солодова М.Н.</v>
      </c>
      <c r="F26" s="1">
        <f t="array" ref="F26">INDEX(F$3:F$18,SMALL(IF($G$3:$G$18=1,ROW($C$3:$C$18)-2),ROW(F4)))</f>
        <v>0</v>
      </c>
    </row>
    <row r="27" spans="1:7" x14ac:dyDescent="0.25">
      <c r="A27" s="3">
        <f t="array" ref="A27">INDEX(A$3:A$18,SMALL(IF($G$3:$G$18=1,ROW($C$3:$C$18)-2),ROW(A5)))</f>
        <v>41878</v>
      </c>
      <c r="B27" s="4">
        <f t="array" ref="B27">INDEX(B$3:B$18,SMALL(IF($G$3:$G$18=1,ROW($C$3:$C$18)-2),ROW(B5)))</f>
        <v>703</v>
      </c>
      <c r="C27" s="6">
        <f t="array" ref="C27">INDEX(C$3:C$18,SMALL(IF($G$3:$G$18=1,ROW($C$3:$C$18)-2),ROW(C5)))</f>
        <v>13402507</v>
      </c>
      <c r="D27" s="1" t="str">
        <f t="array" ref="D27">INDEX(D$3:D$18,SMALL(IF($G$3:$G$18=1,ROW($C$3:$C$18)-2),ROW(D5)))</f>
        <v>Иванова О.О.</v>
      </c>
      <c r="E27" s="1" t="str">
        <f t="array" ref="E27">INDEX(E$3:E$18,SMALL(IF($G$3:$G$18=1,ROW($C$3:$C$18)-2),ROW(E5)))</f>
        <v>Солодова М.Н.</v>
      </c>
      <c r="F27" s="1">
        <f t="array" ref="F27">INDEX(F$3:F$18,SMALL(IF($G$3:$G$18=1,ROW($C$3:$C$18)-2),ROW(F5)))</f>
        <v>0</v>
      </c>
    </row>
    <row r="28" spans="1:7" x14ac:dyDescent="0.25">
      <c r="A28" s="3">
        <f t="array" ref="A28">INDEX(A$3:A$18,SMALL(IF($G$3:$G$18=1,ROW($C$3:$C$18)-2),ROW(A6)))</f>
        <v>41878</v>
      </c>
      <c r="B28" s="4">
        <f t="array" ref="B28">INDEX(B$3:B$18,SMALL(IF($G$3:$G$18=1,ROW($C$3:$C$18)-2),ROW(B6)))</f>
        <v>703</v>
      </c>
      <c r="C28" s="6">
        <f t="array" ref="C28">INDEX(C$3:C$18,SMALL(IF($G$3:$G$18=1,ROW($C$3:$C$18)-2),ROW(C6)))</f>
        <v>13508903</v>
      </c>
      <c r="D28" s="1" t="str">
        <f t="array" ref="D28">INDEX(D$3:D$18,SMALL(IF($G$3:$G$18=1,ROW($C$3:$C$18)-2),ROW(D6)))</f>
        <v>Иванова О.О.</v>
      </c>
      <c r="E28" s="1" t="str">
        <f t="array" ref="E28">INDEX(E$3:E$18,SMALL(IF($G$3:$G$18=1,ROW($C$3:$C$18)-2),ROW(E6)))</f>
        <v>Солодова М.Н.</v>
      </c>
      <c r="F28" s="1">
        <f t="array" ref="F28">INDEX(F$3:F$18,SMALL(IF($G$3:$G$18=1,ROW($C$3:$C$18)-2),ROW(F6)))</f>
        <v>0</v>
      </c>
    </row>
    <row r="29" spans="1:7" x14ac:dyDescent="0.25">
      <c r="A29" s="3">
        <f t="array" ref="A29">INDEX(A$3:A$18,SMALL(IF($G$3:$G$18=1,ROW($C$3:$C$18)-2),ROW(A7)))</f>
        <v>41878</v>
      </c>
      <c r="B29" s="4">
        <f t="array" ref="B29">INDEX(B$3:B$18,SMALL(IF($G$3:$G$18=1,ROW($C$3:$C$18)-2),ROW(B7)))</f>
        <v>704</v>
      </c>
      <c r="C29" s="6">
        <f t="array" ref="C29">INDEX(C$3:C$18,SMALL(IF($G$3:$G$18=1,ROW($C$3:$C$18)-2),ROW(C7)))</f>
        <v>13402505</v>
      </c>
      <c r="D29" s="1" t="str">
        <f t="array" ref="D29">INDEX(D$3:D$18,SMALL(IF($G$3:$G$18=1,ROW($C$3:$C$18)-2),ROW(D7)))</f>
        <v>Евсеева И.Н.</v>
      </c>
      <c r="E29" s="1">
        <f t="array" ref="E29">INDEX(E$3:E$18,SMALL(IF($G$3:$G$18=1,ROW($C$3:$C$18)-2),ROW(E7)))</f>
        <v>0</v>
      </c>
      <c r="F29" s="1" t="str">
        <f t="array" ref="F29">INDEX(F$3:F$18,SMALL(IF($G$3:$G$18=1,ROW($C$3:$C$18)-2),ROW(F7)))</f>
        <v>Иванова О.О.</v>
      </c>
    </row>
    <row r="30" spans="1:7" x14ac:dyDescent="0.25">
      <c r="A30" s="3">
        <f t="array" ref="A30">INDEX(A$3:A$18,SMALL(IF($G$3:$G$18=1,ROW($C$3:$C$18)-2),ROW(A8)))</f>
        <v>41878</v>
      </c>
      <c r="B30" s="4">
        <f t="array" ref="B30">INDEX(B$3:B$18,SMALL(IF($G$3:$G$18=1,ROW($C$3:$C$18)-2),ROW(B8)))</f>
        <v>704</v>
      </c>
      <c r="C30" s="6">
        <f t="array" ref="C30">INDEX(C$3:C$18,SMALL(IF($G$3:$G$18=1,ROW($C$3:$C$18)-2),ROW(C8)))</f>
        <v>13402506</v>
      </c>
      <c r="D30" s="1" t="str">
        <f t="array" ref="D30">INDEX(D$3:D$18,SMALL(IF($G$3:$G$18=1,ROW($C$3:$C$18)-2),ROW(D8)))</f>
        <v>Евсеева И.Н.</v>
      </c>
      <c r="E30" s="1">
        <f t="array" ref="E30">INDEX(E$3:E$18,SMALL(IF($G$3:$G$18=1,ROW($C$3:$C$18)-2),ROW(E8)))</f>
        <v>0</v>
      </c>
      <c r="F30" s="1" t="str">
        <f t="array" ref="F30">INDEX(F$3:F$18,SMALL(IF($G$3:$G$18=1,ROW($C$3:$C$18)-2),ROW(F8)))</f>
        <v>Иванова О.О.</v>
      </c>
    </row>
    <row r="31" spans="1:7" x14ac:dyDescent="0.25">
      <c r="A31" s="3">
        <f t="array" ref="A31">INDEX(A$3:A$18,SMALL(IF($G$3:$G$18=1,ROW($C$3:$C$18)-2),ROW(A9)))</f>
        <v>41878</v>
      </c>
      <c r="B31" s="4">
        <f t="array" ref="B31">INDEX(B$3:B$18,SMALL(IF($G$3:$G$18=1,ROW($C$3:$C$18)-2),ROW(B9)))</f>
        <v>704</v>
      </c>
      <c r="C31" s="6">
        <f t="array" ref="C31">INDEX(C$3:C$18,SMALL(IF($G$3:$G$18=1,ROW($C$3:$C$18)-2),ROW(C9)))</f>
        <v>12402483</v>
      </c>
      <c r="D31" s="1" t="str">
        <f t="array" ref="D31">INDEX(D$3:D$18,SMALL(IF($G$3:$G$18=1,ROW($C$3:$C$18)-2),ROW(D9)))</f>
        <v>Евсеева И.Н.</v>
      </c>
      <c r="E31" s="1">
        <f t="array" ref="E31">INDEX(E$3:E$18,SMALL(IF($G$3:$G$18=1,ROW($C$3:$C$18)-2),ROW(E9)))</f>
        <v>0</v>
      </c>
      <c r="F31" s="1" t="str">
        <f t="array" ref="F31">INDEX(F$3:F$18,SMALL(IF($G$3:$G$18=1,ROW($C$3:$C$18)-2),ROW(F9)))</f>
        <v>Иванова О.О.</v>
      </c>
    </row>
    <row r="32" spans="1:7" x14ac:dyDescent="0.25">
      <c r="A32" s="3">
        <f t="array" ref="A32">INDEX(A$3:A$18,SMALL(IF($G$3:$G$18=1,ROW($C$3:$C$18)-2),ROW(A10)))</f>
        <v>41878</v>
      </c>
      <c r="B32" s="4">
        <f t="array" ref="B32">INDEX(B$3:B$18,SMALL(IF($G$3:$G$18=1,ROW($C$3:$C$18)-2),ROW(B10)))</f>
        <v>704</v>
      </c>
      <c r="C32" s="6">
        <f t="array" ref="C32">INDEX(C$3:C$18,SMALL(IF($G$3:$G$18=1,ROW($C$3:$C$18)-2),ROW(C10)))</f>
        <v>13404616</v>
      </c>
      <c r="D32" s="1" t="str">
        <f t="array" ref="D32">INDEX(D$3:D$18,SMALL(IF($G$3:$G$18=1,ROW($C$3:$C$18)-2),ROW(D10)))</f>
        <v>Евсеева И.Н.</v>
      </c>
      <c r="E32" s="1">
        <f t="array" ref="E32">INDEX(E$3:E$18,SMALL(IF($G$3:$G$18=1,ROW($C$3:$C$18)-2),ROW(E10)))</f>
        <v>0</v>
      </c>
      <c r="F32" s="1" t="str">
        <f t="array" ref="F32">INDEX(F$3:F$18,SMALL(IF($G$3:$G$18=1,ROW($C$3:$C$18)-2),ROW(F10)))</f>
        <v>Иванова О.О.</v>
      </c>
    </row>
  </sheetData>
  <autoFilter ref="A1:F1">
    <sortState ref="A2:G18">
      <sortCondition ref="A1"/>
    </sortState>
  </autoFilter>
  <conditionalFormatting sqref="C1:C22 C33:C1048576">
    <cfRule type="duplicateValues" dxfId="5" priority="3"/>
  </conditionalFormatting>
  <conditionalFormatting sqref="C23:C32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 Алексей</dc:creator>
  <cp:lastModifiedBy>Elena</cp:lastModifiedBy>
  <dcterms:created xsi:type="dcterms:W3CDTF">2014-06-20T10:47:10Z</dcterms:created>
  <dcterms:modified xsi:type="dcterms:W3CDTF">2014-08-28T14:23:33Z</dcterms:modified>
</cp:coreProperties>
</file>