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10545"/>
  </bookViews>
  <sheets>
    <sheet name="Sheet1" sheetId="1" r:id="rId1"/>
    <sheet name="Sheet2" sheetId="2" r:id="rId2"/>
    <sheet name="Sheet3" sheetId="3" r:id="rId3"/>
  </sheets>
  <calcPr calcId="145621" refMode="R1C1"/>
</workbook>
</file>

<file path=xl/calcChain.xml><?xml version="1.0" encoding="utf-8"?>
<calcChain xmlns="http://schemas.openxmlformats.org/spreadsheetml/2006/main">
  <c r="BO1" i="1" l="1"/>
  <c r="BN1" i="1"/>
  <c r="BM1" i="1"/>
  <c r="BL1" i="1"/>
  <c r="AW1" i="1"/>
  <c r="AV1" i="1"/>
  <c r="AU1" i="1"/>
  <c r="AT1" i="1"/>
  <c r="C1" i="1"/>
</calcChain>
</file>

<file path=xl/sharedStrings.xml><?xml version="1.0" encoding="utf-8"?>
<sst xmlns="http://schemas.openxmlformats.org/spreadsheetml/2006/main" count="13" uniqueCount="13">
  <si>
    <t>000000018</t>
  </si>
  <si>
    <t>Средства визуального и акустического отображения</t>
  </si>
  <si>
    <t>3241dfe9-f50e-11de-8301-00215a5b15ce</t>
  </si>
  <si>
    <t>Межсетевой экран SSG 20.256 Мбайт (Juniper)	Новоку</t>
  </si>
  <si>
    <t>знецк</t>
  </si>
  <si>
    <t>DG0002328</t>
  </si>
  <si>
    <t>01.12.2009</t>
  </si>
  <si>
    <t>Межсетевой экран SSG 20.256 Мбайт (Juniper)	Новокузнецк</t>
  </si>
  <si>
    <t>643,654000,Кемеровская обл,Новокузнецк г.,Павловского,13,</t>
  </si>
  <si>
    <t>2cf2c18b-bd29-11e2-9a6a-001e0b2242f8</t>
  </si>
  <si>
    <t>040-025-295 91</t>
  </si>
  <si>
    <t>Машины и оборудование (кроме офисного)</t>
  </si>
  <si>
    <t>44.01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</si>
</sst>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"/>
  </numFmts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0" fillId="2" borderId="1" xfId="0" applyNumberFormat="1" applyFill="1" applyBorder="1" applyAlignment="1">
      <alignment horizontal="left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1" fontId="0" fillId="0" borderId="1" xfId="0" applyNumberFormat="1" applyBorder="1" applyAlignment="1">
      <alignment horizontal="left"/>
    </xf>
    <xf numFmtId="165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0" borderId="1" xfId="0" applyNumberFormat="1" applyBorder="1" applyAlignment="1">
      <alignment horizontal="right"/>
    </xf>
    <xf numFmtId="14" fontId="0" fillId="2" borderId="1" xfId="0" applyNumberForma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F1"/>
  <sheetViews>
    <sheetView tabSelected="1" topLeftCell="BD1" workbookViewId="0">
      <selection activeCell="BP1" sqref="BP1"/>
    </sheetView>
  </sheetViews>
  <sheetFormatPr defaultRowHeight="15" x14ac:dyDescent="0.25"/>
  <sheetData>
    <row r="1" spans="2:84" ht="42.75" customHeight="1" x14ac:dyDescent="0.25">
      <c r="B1">
        <v>14371</v>
      </c>
      <c r="C1" t="e">
        <f t="shared" ref="C1" si="0">VLOOKUP(B1,A:A,1,FALSE)</f>
        <v>#N/A</v>
      </c>
      <c r="D1" s="1">
        <v>120000</v>
      </c>
      <c r="E1" s="2" t="s">
        <v>0</v>
      </c>
      <c r="F1" s="2" t="s">
        <v>1</v>
      </c>
      <c r="G1" s="3">
        <v>32731000</v>
      </c>
      <c r="H1" s="3">
        <v>32</v>
      </c>
      <c r="I1" s="3">
        <v>731</v>
      </c>
      <c r="J1" s="4">
        <v>0</v>
      </c>
      <c r="K1" s="2"/>
      <c r="L1" s="2" t="s">
        <v>2</v>
      </c>
      <c r="M1" s="1">
        <v>1000</v>
      </c>
      <c r="N1" s="5" t="s">
        <v>3</v>
      </c>
      <c r="O1" s="6" t="s">
        <v>4</v>
      </c>
      <c r="P1" s="6"/>
      <c r="Q1" s="6" t="s">
        <v>5</v>
      </c>
      <c r="R1" s="7" t="s">
        <v>6</v>
      </c>
      <c r="S1" s="6" t="s">
        <v>7</v>
      </c>
      <c r="T1" s="6" t="s">
        <v>8</v>
      </c>
      <c r="U1" s="7"/>
      <c r="V1" s="7" t="s">
        <v>9</v>
      </c>
      <c r="W1" s="7" t="s">
        <v>10</v>
      </c>
      <c r="X1" s="1">
        <v>3000</v>
      </c>
      <c r="Y1" s="6"/>
      <c r="Z1" s="8">
        <v>1000</v>
      </c>
      <c r="AA1" s="7"/>
      <c r="AB1" s="7">
        <v>110001190</v>
      </c>
      <c r="AC1" s="7"/>
      <c r="AD1" s="7" t="s">
        <v>11</v>
      </c>
      <c r="AE1" s="9">
        <v>10</v>
      </c>
      <c r="AF1" s="10">
        <v>2</v>
      </c>
      <c r="AG1" s="10">
        <v>1</v>
      </c>
      <c r="AH1" s="11">
        <v>2</v>
      </c>
      <c r="AI1" s="11">
        <v>1</v>
      </c>
      <c r="AJ1" s="11">
        <v>2</v>
      </c>
      <c r="AK1" s="10">
        <v>1</v>
      </c>
      <c r="AL1" s="10">
        <v>25856</v>
      </c>
      <c r="AM1" s="10">
        <v>25856</v>
      </c>
      <c r="AN1" s="11">
        <v>25856</v>
      </c>
      <c r="AO1" s="11">
        <v>25856</v>
      </c>
      <c r="AP1" s="11">
        <v>25856</v>
      </c>
      <c r="AQ1" s="10">
        <v>25856</v>
      </c>
      <c r="AR1" s="10">
        <v>25856</v>
      </c>
      <c r="AS1" s="10">
        <v>25856</v>
      </c>
      <c r="AT1" s="12">
        <f t="shared" ref="AT1" si="1">IF(AL1&lt;AM1,0,1)</f>
        <v>1</v>
      </c>
      <c r="AU1" s="12">
        <f t="shared" ref="AU1" si="2">IF(AN1&lt;AO1,0,1)</f>
        <v>1</v>
      </c>
      <c r="AV1" s="12">
        <f t="shared" ref="AV1" si="3">IF(AP1&lt;AQ1,0,1)</f>
        <v>1</v>
      </c>
      <c r="AW1" s="12">
        <f t="shared" ref="AW1" si="4">IF(AR1&lt;AS1,0,1)</f>
        <v>1</v>
      </c>
      <c r="AX1" s="7"/>
      <c r="AY1" s="7" t="s">
        <v>12</v>
      </c>
      <c r="AZ1" s="7"/>
      <c r="BA1" s="6"/>
      <c r="BB1" s="6"/>
      <c r="BC1" s="6"/>
      <c r="BD1" s="7"/>
      <c r="BE1" s="7"/>
      <c r="BF1" s="7"/>
      <c r="BG1" s="6"/>
      <c r="BH1" s="6"/>
      <c r="BI1" s="6"/>
      <c r="BJ1" s="7"/>
      <c r="BK1" s="11">
        <v>4</v>
      </c>
      <c r="BL1" s="7" t="str">
        <f>MID(R1,1,2)</f>
        <v>01</v>
      </c>
      <c r="BM1" s="7" t="str">
        <f>MID(R1,4,2)</f>
        <v>12</v>
      </c>
      <c r="BN1" s="7" t="str">
        <f>MID(R1,7,4)</f>
        <v>2009</v>
      </c>
      <c r="BO1" s="13">
        <f t="shared" ref="BO1" si="5">DATE(BN1,BM1,BL1)</f>
        <v>40148</v>
      </c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Kozhevnikov Anton</dc:creator>
  <cp:lastModifiedBy>Kozhevnikov Anton</cp:lastModifiedBy>
  <dcterms:created xsi:type="dcterms:W3CDTF">2014-08-26T05:55:21Z</dcterms:created>
  <dcterms:modified xsi:type="dcterms:W3CDTF">2014-08-26T05:55:44Z</dcterms:modified>
</cp:coreProperties>
</file>