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5200" windowHeight="11985"/>
  </bookViews>
  <sheets>
    <sheet name="Свод" sheetId="1" r:id="rId1"/>
  </sheets>
  <definedNames>
    <definedName name="город">INDIRECT("E2:E"&amp;Свод!$E$1)</definedName>
  </definedNames>
  <calcPr calcId="152511"/>
</workbook>
</file>

<file path=xl/calcChain.xml><?xml version="1.0" encoding="utf-8"?>
<calcChain xmlns="http://schemas.openxmlformats.org/spreadsheetml/2006/main">
  <c r="I4" i="1" l="1"/>
  <c r="J4" i="1"/>
  <c r="K4" i="1"/>
  <c r="I5" i="1"/>
  <c r="J5" i="1"/>
  <c r="K5" i="1"/>
  <c r="I6" i="1"/>
  <c r="J6" i="1"/>
  <c r="K6" i="1"/>
  <c r="I7" i="1"/>
  <c r="J7" i="1"/>
  <c r="K7" i="1"/>
  <c r="I8" i="1"/>
  <c r="J8" i="1"/>
  <c r="K8" i="1"/>
  <c r="I9" i="1"/>
  <c r="J9" i="1"/>
  <c r="K9" i="1"/>
  <c r="I10" i="1"/>
  <c r="J10" i="1"/>
  <c r="K10" i="1"/>
  <c r="I11" i="1"/>
  <c r="J11" i="1"/>
  <c r="K11" i="1"/>
  <c r="J3" i="1"/>
  <c r="K3" i="1"/>
  <c r="I3" i="1"/>
  <c r="F3" i="1"/>
  <c r="F4" i="1"/>
  <c r="F5" i="1"/>
  <c r="F6" i="1"/>
  <c r="F7" i="1"/>
  <c r="F8" i="1"/>
  <c r="F9" i="1"/>
  <c r="F10" i="1"/>
  <c r="F11" i="1"/>
  <c r="F2" i="1"/>
  <c r="E3" i="1"/>
  <c r="E4" i="1"/>
  <c r="E5" i="1"/>
  <c r="E6" i="1"/>
  <c r="E7" i="1"/>
  <c r="E8" i="1"/>
  <c r="E9" i="1"/>
  <c r="E10" i="1"/>
  <c r="E11" i="1"/>
  <c r="E2" i="1"/>
  <c r="E1" i="1" s="1"/>
  <c r="D3" i="1"/>
  <c r="D4" i="1"/>
  <c r="D5" i="1" s="1"/>
  <c r="D6" i="1"/>
  <c r="D7" i="1"/>
  <c r="D8" i="1"/>
  <c r="D9" i="1"/>
  <c r="D10" i="1"/>
  <c r="D11" i="1"/>
  <c r="D2" i="1"/>
</calcChain>
</file>

<file path=xl/sharedStrings.xml><?xml version="1.0" encoding="utf-8"?>
<sst xmlns="http://schemas.openxmlformats.org/spreadsheetml/2006/main" count="39" uniqueCount="22">
  <si>
    <t>Лена</t>
  </si>
  <si>
    <t>Катя</t>
  </si>
  <si>
    <t>Света</t>
  </si>
  <si>
    <t>Рома</t>
  </si>
  <si>
    <t>Вася</t>
  </si>
  <si>
    <t>Глеб</t>
  </si>
  <si>
    <t>Екатерина</t>
  </si>
  <si>
    <t>Юля</t>
  </si>
  <si>
    <t>Макс</t>
  </si>
  <si>
    <t>Оксана</t>
  </si>
  <si>
    <t>Киев</t>
  </si>
  <si>
    <t>Харьков</t>
  </si>
  <si>
    <t>Винница</t>
  </si>
  <si>
    <t>ФИО</t>
  </si>
  <si>
    <t>Город</t>
  </si>
  <si>
    <t>Признак</t>
  </si>
  <si>
    <t>Штат</t>
  </si>
  <si>
    <t>ГПХ</t>
  </si>
  <si>
    <t>доп.столбцы</t>
  </si>
  <si>
    <t>город</t>
  </si>
  <si>
    <t>фио</t>
  </si>
  <si>
    <t>признак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</si>
</sst>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2" xfId="0" applyBorder="1"/>
    <xf numFmtId="0" fontId="0" fillId="2" borderId="2" xfId="0" applyFill="1" applyBorder="1"/>
    <xf numFmtId="0" fontId="0" fillId="3" borderId="0" xfId="0" applyFill="1"/>
    <xf numFmtId="0" fontId="0" fillId="4" borderId="0" xfId="0" applyFill="1"/>
    <xf numFmtId="0" fontId="1" fillId="4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K2" sqref="K2"/>
    </sheetView>
  </sheetViews>
  <sheetFormatPr defaultRowHeight="15" x14ac:dyDescent="0.25"/>
  <cols>
    <col min="1" max="1" width="10.42578125" bestFit="1" customWidth="1"/>
  </cols>
  <sheetData>
    <row r="1" spans="1:11" x14ac:dyDescent="0.25">
      <c r="A1" t="s">
        <v>13</v>
      </c>
      <c r="B1" t="s">
        <v>14</v>
      </c>
      <c r="C1" t="s">
        <v>15</v>
      </c>
      <c r="D1" s="6" t="s">
        <v>18</v>
      </c>
      <c r="E1" s="5">
        <f>MATCH("ё",E$2:E$11,0)</f>
        <v>4</v>
      </c>
      <c r="F1" s="5"/>
      <c r="I1" s="1" t="s">
        <v>20</v>
      </c>
      <c r="J1" s="1" t="s">
        <v>19</v>
      </c>
      <c r="K1" s="1" t="s">
        <v>21</v>
      </c>
    </row>
    <row r="2" spans="1:11" x14ac:dyDescent="0.25">
      <c r="A2" t="s">
        <v>0</v>
      </c>
      <c r="B2" t="s">
        <v>10</v>
      </c>
      <c r="C2" t="s">
        <v>16</v>
      </c>
      <c r="D2">
        <f>IF(COUNTIF(B$2:B2,B2)=1,COUNT(D$1:D1)+1)</f>
        <v>1</v>
      </c>
      <c r="E2" t="str">
        <f>IFERROR(INDEX(B$2:B$11,MATCH(ROW(E1),D$2:D$11,0)),"ё")</f>
        <v>Киев</v>
      </c>
      <c r="F2" t="str">
        <f>COUNTIFS(B$2:B2,B2,C$2:C2,C2)&amp;B2&amp;C2</f>
        <v>1КиевШтат</v>
      </c>
      <c r="I2" s="2"/>
      <c r="J2" s="3" t="s">
        <v>10</v>
      </c>
      <c r="K2" s="3" t="s">
        <v>17</v>
      </c>
    </row>
    <row r="3" spans="1:11" x14ac:dyDescent="0.25">
      <c r="A3" t="s">
        <v>1</v>
      </c>
      <c r="B3" t="s">
        <v>11</v>
      </c>
      <c r="C3" t="s">
        <v>17</v>
      </c>
      <c r="D3">
        <f>IF(COUNTIF(B$2:B3,B3)=1,COUNT(D$1:D2)+1)</f>
        <v>2</v>
      </c>
      <c r="E3" t="str">
        <f t="shared" ref="E3:E11" si="0">IFERROR(INDEX(B$2:B$11,MATCH(ROW(E2),D$2:D$11,0)),"ё")</f>
        <v>Харьков</v>
      </c>
      <c r="F3" t="str">
        <f>COUNTIFS(B$2:B3,B3,C$2:C3,C3)&amp;B3&amp;C3</f>
        <v>1ХарьковГПХ</v>
      </c>
      <c r="I3" s="4" t="str">
        <f>IFERROR(INDEX(A$2:A$11,MATCH(ROW(I1)&amp;$J$2&amp;$K$2,$F$2:$F$11,0)),"")</f>
        <v>Света</v>
      </c>
      <c r="J3" s="4" t="str">
        <f t="shared" ref="J3:K3" si="1">IFERROR(INDEX(B$2:B$11,MATCH(ROW(J1)&amp;$J$2&amp;$K$2,$F$2:$F$11,0)),"")</f>
        <v>Киев</v>
      </c>
      <c r="K3" s="4" t="str">
        <f t="shared" si="1"/>
        <v>ГПХ</v>
      </c>
    </row>
    <row r="4" spans="1:11" x14ac:dyDescent="0.25">
      <c r="A4" t="s">
        <v>2</v>
      </c>
      <c r="B4" t="s">
        <v>10</v>
      </c>
      <c r="C4" t="s">
        <v>17</v>
      </c>
      <c r="D4" t="b">
        <f>IF(COUNTIF(B$2:B4,B4)=1,COUNT(D$1:D3)+1)</f>
        <v>0</v>
      </c>
      <c r="E4" t="str">
        <f t="shared" si="0"/>
        <v>Винница</v>
      </c>
      <c r="F4" t="str">
        <f>COUNTIFS(B$2:B4,B4,C$2:C4,C4)&amp;B4&amp;C4</f>
        <v>1КиевГПХ</v>
      </c>
      <c r="I4" s="4" t="str">
        <f t="shared" ref="I4:I11" si="2">IFERROR(INDEX(A$2:A$11,MATCH(ROW(I2)&amp;$J$2&amp;$K$2,$F$2:$F$11,0)),"")</f>
        <v>Глеб</v>
      </c>
      <c r="J4" s="4" t="str">
        <f t="shared" ref="J4:J11" si="3">IFERROR(INDEX(B$2:B$11,MATCH(ROW(J2)&amp;$J$2&amp;$K$2,$F$2:$F$11,0)),"")</f>
        <v>Киев</v>
      </c>
      <c r="K4" s="4" t="str">
        <f t="shared" ref="K4:K11" si="4">IFERROR(INDEX(C$2:C$11,MATCH(ROW(K2)&amp;$J$2&amp;$K$2,$F$2:$F$11,0)),"")</f>
        <v>ГПХ</v>
      </c>
    </row>
    <row r="5" spans="1:11" x14ac:dyDescent="0.25">
      <c r="A5" t="s">
        <v>3</v>
      </c>
      <c r="B5" t="s">
        <v>12</v>
      </c>
      <c r="C5" t="s">
        <v>16</v>
      </c>
      <c r="D5">
        <f>IF(COUNTIF(B$2:B5,B5)=1,COUNT(D$1:D4)+1)</f>
        <v>3</v>
      </c>
      <c r="E5" t="str">
        <f t="shared" si="0"/>
        <v>ё</v>
      </c>
      <c r="F5" t="str">
        <f>COUNTIFS(B$2:B5,B5,C$2:C5,C5)&amp;B5&amp;C5</f>
        <v>1ВинницаШтат</v>
      </c>
      <c r="I5" s="4" t="str">
        <f t="shared" si="2"/>
        <v/>
      </c>
      <c r="J5" s="4" t="str">
        <f t="shared" si="3"/>
        <v/>
      </c>
      <c r="K5" s="4" t="str">
        <f t="shared" si="4"/>
        <v/>
      </c>
    </row>
    <row r="6" spans="1:11" x14ac:dyDescent="0.25">
      <c r="A6" t="s">
        <v>4</v>
      </c>
      <c r="B6" t="s">
        <v>11</v>
      </c>
      <c r="C6" t="s">
        <v>16</v>
      </c>
      <c r="D6" t="b">
        <f>IF(COUNTIF(B$2:B6,B6)=1,COUNT(D$1:D5)+1)</f>
        <v>0</v>
      </c>
      <c r="E6" t="str">
        <f t="shared" si="0"/>
        <v>ё</v>
      </c>
      <c r="F6" t="str">
        <f>COUNTIFS(B$2:B6,B6,C$2:C6,C6)&amp;B6&amp;C6</f>
        <v>1ХарьковШтат</v>
      </c>
      <c r="I6" s="4" t="str">
        <f t="shared" si="2"/>
        <v/>
      </c>
      <c r="J6" s="4" t="str">
        <f t="shared" si="3"/>
        <v/>
      </c>
      <c r="K6" s="4" t="str">
        <f t="shared" si="4"/>
        <v/>
      </c>
    </row>
    <row r="7" spans="1:11" x14ac:dyDescent="0.25">
      <c r="A7" t="s">
        <v>5</v>
      </c>
      <c r="B7" t="s">
        <v>10</v>
      </c>
      <c r="C7" t="s">
        <v>17</v>
      </c>
      <c r="D7" t="b">
        <f>IF(COUNTIF(B$2:B7,B7)=1,COUNT(D$1:D6)+1)</f>
        <v>0</v>
      </c>
      <c r="E7" t="str">
        <f t="shared" si="0"/>
        <v>ё</v>
      </c>
      <c r="F7" t="str">
        <f>COUNTIFS(B$2:B7,B7,C$2:C7,C7)&amp;B7&amp;C7</f>
        <v>2КиевГПХ</v>
      </c>
      <c r="I7" s="4" t="str">
        <f t="shared" si="2"/>
        <v/>
      </c>
      <c r="J7" s="4" t="str">
        <f t="shared" si="3"/>
        <v/>
      </c>
      <c r="K7" s="4" t="str">
        <f t="shared" si="4"/>
        <v/>
      </c>
    </row>
    <row r="8" spans="1:11" x14ac:dyDescent="0.25">
      <c r="A8" t="s">
        <v>6</v>
      </c>
      <c r="B8" t="s">
        <v>12</v>
      </c>
      <c r="C8" t="s">
        <v>16</v>
      </c>
      <c r="D8" t="b">
        <f>IF(COUNTIF(B$2:B8,B8)=1,COUNT(D$1:D7)+1)</f>
        <v>0</v>
      </c>
      <c r="E8" t="str">
        <f t="shared" si="0"/>
        <v>ё</v>
      </c>
      <c r="F8" t="str">
        <f>COUNTIFS(B$2:B8,B8,C$2:C8,C8)&amp;B8&amp;C8</f>
        <v>2ВинницаШтат</v>
      </c>
      <c r="I8" s="4" t="str">
        <f t="shared" si="2"/>
        <v/>
      </c>
      <c r="J8" s="4" t="str">
        <f t="shared" si="3"/>
        <v/>
      </c>
      <c r="K8" s="4" t="str">
        <f t="shared" si="4"/>
        <v/>
      </c>
    </row>
    <row r="9" spans="1:11" x14ac:dyDescent="0.25">
      <c r="A9" t="s">
        <v>7</v>
      </c>
      <c r="B9" t="s">
        <v>11</v>
      </c>
      <c r="C9" t="s">
        <v>16</v>
      </c>
      <c r="D9" t="b">
        <f>IF(COUNTIF(B$2:B9,B9)=1,COUNT(D$1:D8)+1)</f>
        <v>0</v>
      </c>
      <c r="E9" t="str">
        <f t="shared" si="0"/>
        <v>ё</v>
      </c>
      <c r="F9" t="str">
        <f>COUNTIFS(B$2:B9,B9,C$2:C9,C9)&amp;B9&amp;C9</f>
        <v>2ХарьковШтат</v>
      </c>
      <c r="I9" s="4" t="str">
        <f t="shared" si="2"/>
        <v/>
      </c>
      <c r="J9" s="4" t="str">
        <f t="shared" si="3"/>
        <v/>
      </c>
      <c r="K9" s="4" t="str">
        <f t="shared" si="4"/>
        <v/>
      </c>
    </row>
    <row r="10" spans="1:11" x14ac:dyDescent="0.25">
      <c r="A10" t="s">
        <v>8</v>
      </c>
      <c r="B10" t="s">
        <v>11</v>
      </c>
      <c r="C10" t="s">
        <v>17</v>
      </c>
      <c r="D10" t="b">
        <f>IF(COUNTIF(B$2:B10,B10)=1,COUNT(D$1:D9)+1)</f>
        <v>0</v>
      </c>
      <c r="E10" t="str">
        <f t="shared" si="0"/>
        <v>ё</v>
      </c>
      <c r="F10" t="str">
        <f>COUNTIFS(B$2:B10,B10,C$2:C10,C10)&amp;B10&amp;C10</f>
        <v>2ХарьковГПХ</v>
      </c>
      <c r="I10" s="4" t="str">
        <f t="shared" si="2"/>
        <v/>
      </c>
      <c r="J10" s="4" t="str">
        <f t="shared" si="3"/>
        <v/>
      </c>
      <c r="K10" s="4" t="str">
        <f t="shared" si="4"/>
        <v/>
      </c>
    </row>
    <row r="11" spans="1:11" x14ac:dyDescent="0.25">
      <c r="A11" t="s">
        <v>9</v>
      </c>
      <c r="B11" t="s">
        <v>10</v>
      </c>
      <c r="C11" t="s">
        <v>16</v>
      </c>
      <c r="D11" t="b">
        <f>IF(COUNTIF(B$2:B11,B11)=1,COUNT(D$1:D10)+1)</f>
        <v>0</v>
      </c>
      <c r="E11" t="str">
        <f t="shared" si="0"/>
        <v>ё</v>
      </c>
      <c r="F11" t="str">
        <f>COUNTIFS(B$2:B11,B11,C$2:C11,C11)&amp;B11&amp;C11</f>
        <v>2КиевШтат</v>
      </c>
      <c r="I11" s="4" t="str">
        <f t="shared" si="2"/>
        <v/>
      </c>
      <c r="J11" s="4" t="str">
        <f t="shared" si="3"/>
        <v/>
      </c>
      <c r="K11" s="4" t="str">
        <f t="shared" si="4"/>
        <v/>
      </c>
    </row>
  </sheetData>
  <dataValidations count="2">
    <dataValidation type="list" allowBlank="1" showInputMessage="1" showErrorMessage="1" sqref="J2">
      <formula1>город</formula1>
    </dataValidation>
    <dataValidation type="list" allowBlank="1" showInputMessage="1" showErrorMessage="1" sqref="K2">
      <formula1>"ГПХ,Штат"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Yulia Kolisnichenko</dc:creator>
  <cp:lastModifiedBy>admin</cp:lastModifiedBy>
  <dcterms:created xsi:type="dcterms:W3CDTF">2014-09-03T05:49:22Z</dcterms:created>
  <dcterms:modified xsi:type="dcterms:W3CDTF">2014-09-03T06:38:09Z</dcterms:modified>
</cp:coreProperties>
</file>