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 activeTab="6"/>
  </bookViews>
  <sheets>
    <sheet name="Page 1" sheetId="9" r:id="rId1"/>
    <sheet name="Page 2" sheetId="8" r:id="rId2"/>
    <sheet name="Page 3" sheetId="7" r:id="rId3"/>
    <sheet name="Page 4" sheetId="6" r:id="rId4"/>
    <sheet name="Page 5" sheetId="5" r:id="rId5"/>
    <sheet name="Page 6" sheetId="4" r:id="rId6"/>
    <sheet name="Week 1" sheetId="1" r:id="rId7"/>
    <sheet name="Sheet2" sheetId="2" r:id="rId8"/>
    <sheet name="Sheet3" sheetId="3" r:id="rId9"/>
  </sheets>
  <calcPr calcId="124519"/>
</workbook>
</file>

<file path=xl/calcChain.xml><?xml version="1.0" encoding="utf-8"?>
<calcChain xmlns="http://schemas.openxmlformats.org/spreadsheetml/2006/main">
  <c r="L15" i="1"/>
  <c r="P10"/>
  <c r="U21"/>
  <c r="V19" s="1"/>
  <c r="M20"/>
  <c r="M19"/>
  <c r="M18"/>
  <c r="M17"/>
  <c r="M16"/>
  <c r="M15"/>
  <c r="M21" s="1"/>
  <c r="N19" s="1"/>
  <c r="L16"/>
  <c r="L17" l="1"/>
  <c r="L18" l="1"/>
  <c r="L19" s="1"/>
  <c r="L20" l="1"/>
  <c r="T15" s="1"/>
  <c r="F21"/>
  <c r="L21"/>
  <c r="T21" l="1"/>
</calcChain>
</file>

<file path=xl/sharedStrings.xml><?xml version="1.0" encoding="utf-8"?>
<sst xmlns="http://schemas.openxmlformats.org/spreadsheetml/2006/main" count="25" uniqueCount="18">
  <si>
    <t>DAY</t>
  </si>
  <si>
    <t>DATE</t>
  </si>
  <si>
    <t>PORT OF CALL</t>
  </si>
  <si>
    <t>NAME</t>
  </si>
  <si>
    <t>ALEX</t>
  </si>
  <si>
    <t>LAST NIGHT CHECK OUT</t>
  </si>
  <si>
    <t>TOTAL UP TO DATE</t>
  </si>
  <si>
    <t>DAY 1</t>
  </si>
  <si>
    <t>ATHENS</t>
  </si>
  <si>
    <t>WEEK</t>
  </si>
  <si>
    <t>TOTAL:</t>
  </si>
  <si>
    <t>ILO COMPLINCE:</t>
  </si>
  <si>
    <t>VENUE</t>
  </si>
  <si>
    <t>IN</t>
  </si>
  <si>
    <t>OUT</t>
  </si>
  <si>
    <t>REST</t>
  </si>
  <si>
    <t>WORK</t>
  </si>
  <si>
    <t>DAY 2</t>
  </si>
</sst>
</file>

<file path=xl/styles.xml><?xml version="1.0" encoding="utf-8"?>
<styleSheet xmlns="http://schemas.openxmlformats.org/spreadsheetml/2006/main">
  <numFmts count="1">
    <numFmt numFmtId="164" formatCode="0\:00"/>
  </numFmts>
  <fonts count="10">
    <font>
      <sz val="11"/>
      <color theme="1"/>
      <name val="Calibri"/>
      <family val="2"/>
      <charset val="204"/>
      <scheme val="minor"/>
    </font>
    <font>
      <i/>
      <sz val="11"/>
      <color theme="1"/>
      <name val="Georgia"/>
      <family val="1"/>
      <charset val="204"/>
    </font>
    <font>
      <b/>
      <i/>
      <sz val="11"/>
      <color theme="1"/>
      <name val="Georgia"/>
      <family val="1"/>
      <charset val="204"/>
    </font>
    <font>
      <b/>
      <i/>
      <sz val="10"/>
      <color theme="1"/>
      <name val="Georgia"/>
      <family val="1"/>
      <charset val="204"/>
    </font>
    <font>
      <b/>
      <i/>
      <sz val="16"/>
      <color theme="1"/>
      <name val="Georgia"/>
      <family val="1"/>
      <charset val="204"/>
    </font>
    <font>
      <b/>
      <i/>
      <sz val="8"/>
      <color theme="1"/>
      <name val="Georgia"/>
      <family val="1"/>
      <charset val="204"/>
    </font>
    <font>
      <b/>
      <i/>
      <sz val="22"/>
      <color theme="1"/>
      <name val="Georgia"/>
      <family val="1"/>
      <charset val="204"/>
    </font>
    <font>
      <i/>
      <sz val="11"/>
      <name val="Georgia"/>
      <family val="1"/>
      <charset val="204"/>
    </font>
    <font>
      <sz val="11"/>
      <color theme="1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2" borderId="0" xfId="0" applyFill="1"/>
    <xf numFmtId="0" fontId="8" fillId="0" borderId="0" xfId="0" applyFont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2" borderId="9" xfId="0" applyFill="1" applyBorder="1" applyProtection="1"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0" fillId="3" borderId="7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0" borderId="0" xfId="0" applyFill="1" applyBorder="1" applyProtection="1"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19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Protection="1"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164" fontId="1" fillId="0" borderId="36" xfId="0" applyNumberFormat="1" applyFont="1" applyBorder="1" applyAlignment="1" applyProtection="1">
      <alignment horizontal="center" vertical="center"/>
      <protection locked="0"/>
    </xf>
    <xf numFmtId="164" fontId="1" fillId="0" borderId="37" xfId="0" applyNumberFormat="1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164" fontId="1" fillId="0" borderId="38" xfId="0" applyNumberFormat="1" applyFont="1" applyBorder="1" applyAlignment="1" applyProtection="1">
      <alignment horizontal="center" vertical="center"/>
      <protection locked="0"/>
    </xf>
    <xf numFmtId="164" fontId="1" fillId="0" borderId="39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164" fontId="1" fillId="0" borderId="40" xfId="0" applyNumberFormat="1" applyFont="1" applyBorder="1" applyAlignment="1" applyProtection="1">
      <alignment horizontal="center" vertical="center"/>
      <protection locked="0"/>
    </xf>
    <xf numFmtId="164" fontId="1" fillId="0" borderId="41" xfId="0" applyNumberFormat="1" applyFont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0" fontId="2" fillId="3" borderId="15" xfId="0" applyFont="1" applyFill="1" applyBorder="1" applyAlignment="1" applyProtection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5" fillId="5" borderId="19" xfId="0" applyFont="1" applyFill="1" applyBorder="1" applyAlignment="1" applyProtection="1">
      <alignment horizontal="center" vertical="center" wrapText="1"/>
    </xf>
    <xf numFmtId="0" fontId="5" fillId="5" borderId="20" xfId="0" applyFont="1" applyFill="1" applyBorder="1" applyAlignment="1" applyProtection="1">
      <alignment horizontal="center" vertical="center" wrapText="1"/>
    </xf>
    <xf numFmtId="0" fontId="5" fillId="5" borderId="4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164" fontId="2" fillId="0" borderId="12" xfId="0" applyNumberFormat="1" applyFont="1" applyBorder="1" applyAlignment="1" applyProtection="1">
      <alignment horizontal="center" vertical="center"/>
    </xf>
    <xf numFmtId="164" fontId="2" fillId="0" borderId="21" xfId="0" applyNumberFormat="1" applyFont="1" applyBorder="1" applyAlignment="1" applyProtection="1">
      <alignment horizontal="center" vertical="center"/>
    </xf>
    <xf numFmtId="164" fontId="2" fillId="0" borderId="13" xfId="0" applyNumberFormat="1" applyFont="1" applyBorder="1" applyAlignment="1" applyProtection="1">
      <alignment horizontal="center" vertical="center"/>
    </xf>
    <xf numFmtId="164" fontId="2" fillId="0" borderId="22" xfId="0" applyNumberFormat="1" applyFont="1" applyBorder="1" applyAlignment="1" applyProtection="1">
      <alignment horizontal="center" vertical="center"/>
    </xf>
    <xf numFmtId="164" fontId="2" fillId="0" borderId="14" xfId="0" applyNumberFormat="1" applyFont="1" applyBorder="1" applyAlignment="1" applyProtection="1">
      <alignment horizontal="center" vertical="center"/>
    </xf>
    <xf numFmtId="164" fontId="2" fillId="0" borderId="23" xfId="0" applyNumberFormat="1" applyFont="1" applyBorder="1" applyAlignment="1" applyProtection="1">
      <alignment horizontal="center" vertical="center"/>
    </xf>
    <xf numFmtId="20" fontId="1" fillId="0" borderId="1" xfId="0" applyNumberFormat="1" applyFont="1" applyBorder="1" applyAlignment="1" applyProtection="1">
      <alignment horizontal="center" vertical="center"/>
    </xf>
    <xf numFmtId="20" fontId="1" fillId="0" borderId="2" xfId="0" applyNumberFormat="1" applyFont="1" applyBorder="1" applyAlignment="1" applyProtection="1">
      <alignment horizontal="center" vertical="center"/>
    </xf>
    <xf numFmtId="164" fontId="2" fillId="3" borderId="42" xfId="0" applyNumberFormat="1" applyFont="1" applyFill="1" applyBorder="1" applyAlignment="1" applyProtection="1">
      <alignment horizontal="center" vertical="center"/>
    </xf>
    <xf numFmtId="164" fontId="2" fillId="3" borderId="43" xfId="0" applyNumberFormat="1" applyFont="1" applyFill="1" applyBorder="1" applyAlignment="1" applyProtection="1">
      <alignment horizontal="center" vertical="center"/>
    </xf>
    <xf numFmtId="20" fontId="2" fillId="3" borderId="25" xfId="0" applyNumberFormat="1" applyFont="1" applyFill="1" applyBorder="1" applyAlignment="1" applyProtection="1">
      <alignment horizontal="center" vertical="center"/>
    </xf>
    <xf numFmtId="0" fontId="2" fillId="5" borderId="18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20" fontId="2" fillId="0" borderId="3" xfId="0" applyNumberFormat="1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3" fillId="6" borderId="25" xfId="0" applyFont="1" applyFill="1" applyBorder="1" applyAlignment="1" applyProtection="1">
      <alignment horizontal="center" vertical="center"/>
    </xf>
    <xf numFmtId="20" fontId="1" fillId="3" borderId="26" xfId="0" applyNumberFormat="1" applyFont="1" applyFill="1" applyBorder="1" applyAlignment="1" applyProtection="1">
      <alignment horizontal="center" vertical="center"/>
    </xf>
    <xf numFmtId="20" fontId="1" fillId="3" borderId="27" xfId="0" applyNumberFormat="1" applyFont="1" applyFill="1" applyBorder="1" applyAlignment="1" applyProtection="1">
      <alignment horizontal="center" vertical="center"/>
    </xf>
    <xf numFmtId="20" fontId="7" fillId="3" borderId="27" xfId="0" applyNumberFormat="1" applyFont="1" applyFill="1" applyBorder="1" applyAlignment="1" applyProtection="1">
      <alignment horizontal="center" vertical="center"/>
    </xf>
    <xf numFmtId="20" fontId="1" fillId="3" borderId="28" xfId="0" applyNumberFormat="1" applyFont="1" applyFill="1" applyBorder="1" applyAlignment="1" applyProtection="1">
      <alignment horizontal="center" vertical="center"/>
    </xf>
    <xf numFmtId="0" fontId="3" fillId="6" borderId="33" xfId="0" applyFont="1" applyFill="1" applyBorder="1" applyAlignment="1" applyProtection="1">
      <alignment horizontal="center" vertical="center"/>
    </xf>
    <xf numFmtId="0" fontId="3" fillId="6" borderId="24" xfId="0" applyFont="1" applyFill="1" applyBorder="1" applyAlignment="1" applyProtection="1">
      <alignment horizontal="center" vertical="center"/>
    </xf>
    <xf numFmtId="0" fontId="3" fillId="6" borderId="34" xfId="0" applyFont="1" applyFill="1" applyBorder="1" applyAlignment="1" applyProtection="1">
      <alignment horizontal="center" vertical="center"/>
    </xf>
    <xf numFmtId="0" fontId="3" fillId="6" borderId="35" xfId="0" applyFont="1" applyFill="1" applyBorder="1" applyAlignment="1" applyProtection="1">
      <alignment horizontal="center" vertical="center"/>
    </xf>
    <xf numFmtId="14" fontId="2" fillId="3" borderId="19" xfId="0" applyNumberFormat="1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</xf>
    <xf numFmtId="0" fontId="2" fillId="3" borderId="46" xfId="0" applyFont="1" applyFill="1" applyBorder="1" applyAlignment="1" applyProtection="1">
      <alignment horizontal="center" vertical="center"/>
    </xf>
    <xf numFmtId="0" fontId="2" fillId="4" borderId="47" xfId="0" applyFont="1" applyFill="1" applyBorder="1" applyAlignment="1" applyProtection="1">
      <alignment horizontal="center" vertical="center"/>
      <protection locked="0"/>
    </xf>
    <xf numFmtId="0" fontId="2" fillId="4" borderId="24" xfId="0" applyFont="1" applyFill="1" applyBorder="1" applyAlignment="1" applyProtection="1">
      <alignment horizontal="center" vertical="center"/>
      <protection locked="0"/>
    </xf>
    <xf numFmtId="0" fontId="2" fillId="4" borderId="48" xfId="0" applyFont="1" applyFill="1" applyBorder="1" applyAlignment="1" applyProtection="1">
      <alignment horizontal="center" vertical="center"/>
      <protection locked="0"/>
    </xf>
    <xf numFmtId="14" fontId="2" fillId="3" borderId="20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2" fillId="3" borderId="49" xfId="0" applyFont="1" applyFill="1" applyBorder="1" applyAlignment="1" applyProtection="1">
      <alignment horizontal="center" vertical="center"/>
    </xf>
    <xf numFmtId="0" fontId="1" fillId="2" borderId="47" xfId="0" applyFont="1" applyFill="1" applyBorder="1" applyAlignment="1" applyProtection="1">
      <alignment horizontal="center" vertical="center"/>
      <protection locked="0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0" fillId="2" borderId="44" xfId="0" applyFill="1" applyBorder="1" applyProtection="1">
      <protection locked="0"/>
    </xf>
    <xf numFmtId="0" fontId="0" fillId="2" borderId="48" xfId="0" applyFill="1" applyBorder="1" applyProtection="1">
      <protection locked="0"/>
    </xf>
    <xf numFmtId="0" fontId="5" fillId="3" borderId="2" xfId="0" applyFont="1" applyFill="1" applyBorder="1" applyAlignment="1" applyProtection="1">
      <alignment horizontal="center" vertical="center"/>
    </xf>
    <xf numFmtId="0" fontId="5" fillId="3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100"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O16"/>
  <sheetViews>
    <sheetView workbookViewId="0">
      <selection activeCell="D27" sqref="D27"/>
    </sheetView>
  </sheetViews>
  <sheetFormatPr defaultRowHeight="15"/>
  <cols>
    <col min="5" max="6" width="8.7109375" customWidth="1"/>
  </cols>
  <sheetData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 spans="1:1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 spans="1:1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pageMargins left="0.7" right="0.7" top="0.75" bottom="0.75" header="0.3" footer="0.3"/>
  <pageSetup paperSize="9" orientation="portrait" horizontalDpi="75" verticalDpi="7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O16"/>
  <sheetViews>
    <sheetView workbookViewId="0">
      <selection activeCell="F24" sqref="F24"/>
    </sheetView>
  </sheetViews>
  <sheetFormatPr defaultRowHeight="15"/>
  <cols>
    <col min="5" max="6" width="8.7109375" customWidth="1"/>
  </cols>
  <sheetData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 spans="1:1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 spans="1:1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pageMargins left="0.7" right="0.7" top="0.75" bottom="0.75" header="0.3" footer="0.3"/>
  <pageSetup paperSize="9" orientation="portrait" horizontalDpi="75" verticalDpi="75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3:O16"/>
  <sheetViews>
    <sheetView workbookViewId="0">
      <selection activeCell="E24" sqref="E24"/>
    </sheetView>
  </sheetViews>
  <sheetFormatPr defaultRowHeight="15"/>
  <cols>
    <col min="5" max="6" width="8.7109375" customWidth="1"/>
  </cols>
  <sheetData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 spans="1:1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 spans="1:1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pageMargins left="0.7" right="0.7" top="0.75" bottom="0.75" header="0.3" footer="0.3"/>
  <pageSetup paperSize="9" orientation="portrait" horizontalDpi="75" verticalDpi="75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O16"/>
  <sheetViews>
    <sheetView workbookViewId="0">
      <selection activeCell="E24" sqref="E24"/>
    </sheetView>
  </sheetViews>
  <sheetFormatPr defaultRowHeight="15"/>
  <cols>
    <col min="5" max="6" width="8.7109375" customWidth="1"/>
  </cols>
  <sheetData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 spans="1:1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 spans="1:1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pageMargins left="0.7" right="0.7" top="0.75" bottom="0.75" header="0.3" footer="0.3"/>
  <pageSetup paperSize="9" orientation="portrait" horizontalDpi="75" verticalDpi="7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O16"/>
  <sheetViews>
    <sheetView workbookViewId="0">
      <selection activeCell="F25" sqref="F25"/>
    </sheetView>
  </sheetViews>
  <sheetFormatPr defaultRowHeight="15"/>
  <cols>
    <col min="5" max="6" width="8.7109375" customWidth="1"/>
  </cols>
  <sheetData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 spans="1:1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 spans="1:1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pageMargins left="0.7" right="0.7" top="0.75" bottom="0.75" header="0.3" footer="0.3"/>
  <pageSetup paperSize="9" orientation="portrait" horizontalDpi="75" verticalDpi="7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O16"/>
  <sheetViews>
    <sheetView workbookViewId="0">
      <selection activeCell="G24" sqref="G24"/>
    </sheetView>
  </sheetViews>
  <sheetFormatPr defaultRowHeight="15"/>
  <cols>
    <col min="5" max="6" width="8.7109375" customWidth="1"/>
  </cols>
  <sheetData>
    <row r="3" spans="1: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1"/>
    </row>
    <row r="6" spans="1:1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1"/>
    </row>
    <row r="7" spans="1:1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1"/>
    </row>
    <row r="8" spans="1:1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1"/>
    </row>
    <row r="9" spans="1:1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1"/>
    </row>
    <row r="10" spans="1:1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"/>
    </row>
    <row r="11" spans="1:1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1"/>
    </row>
    <row r="12" spans="1:1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1"/>
    </row>
    <row r="13" spans="1:1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1"/>
    </row>
    <row r="14" spans="1:1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1"/>
    </row>
    <row r="15" spans="1: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</sheetData>
  <pageMargins left="0.7" right="0.7" top="0.75" bottom="0.75" header="0.3" footer="0.3"/>
  <pageSetup paperSize="9" orientation="portrait" horizontalDpi="75" verticalDpi="7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3:W37"/>
  <sheetViews>
    <sheetView tabSelected="1" workbookViewId="0">
      <selection activeCell="M34" sqref="M34"/>
    </sheetView>
  </sheetViews>
  <sheetFormatPr defaultRowHeight="15"/>
  <cols>
    <col min="2" max="2" width="0.85546875" customWidth="1"/>
    <col min="3" max="4" width="5.7109375" customWidth="1"/>
    <col min="5" max="5" width="8.7109375" customWidth="1"/>
    <col min="6" max="7" width="4.7109375" customWidth="1"/>
    <col min="12" max="14" width="10.7109375" customWidth="1"/>
    <col min="15" max="15" width="0.85546875" customWidth="1"/>
    <col min="20" max="20" width="11.42578125" bestFit="1" customWidth="1"/>
    <col min="23" max="23" width="0.85546875" customWidth="1"/>
  </cols>
  <sheetData>
    <row r="3" spans="2:23" ht="5.0999999999999996" customHeight="1" thickBo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2:23">
      <c r="B4" s="7"/>
      <c r="C4" s="47" t="s">
        <v>9</v>
      </c>
      <c r="D4" s="48"/>
      <c r="E4" s="8">
        <v>1</v>
      </c>
      <c r="F4" s="9"/>
      <c r="G4" s="9"/>
      <c r="H4" s="9"/>
      <c r="I4" s="9"/>
      <c r="J4" s="9"/>
      <c r="K4" s="9"/>
      <c r="L4" s="9"/>
      <c r="M4" s="9"/>
      <c r="N4" s="9"/>
      <c r="O4" s="10"/>
    </row>
    <row r="5" spans="2:23" ht="15.75" thickBot="1">
      <c r="B5" s="11"/>
      <c r="C5" s="49"/>
      <c r="D5" s="50"/>
      <c r="E5" s="12"/>
      <c r="F5" s="13"/>
      <c r="G5" s="13"/>
      <c r="H5" s="13"/>
      <c r="I5" s="13"/>
      <c r="J5" s="13"/>
      <c r="K5" s="13"/>
      <c r="L5" s="13"/>
      <c r="M5" s="13"/>
      <c r="N5" s="13"/>
      <c r="O5" s="14"/>
    </row>
    <row r="6" spans="2:23">
      <c r="B6" s="15"/>
      <c r="C6" s="16"/>
      <c r="D6" s="17"/>
      <c r="E6" s="18"/>
      <c r="F6" s="19"/>
      <c r="G6" s="19"/>
      <c r="H6" s="19"/>
      <c r="I6" s="19"/>
      <c r="J6" s="19"/>
      <c r="K6" s="19"/>
      <c r="L6" s="19"/>
      <c r="M6" s="19"/>
      <c r="N6" s="19"/>
      <c r="O6" s="20"/>
    </row>
    <row r="7" spans="2:23" ht="15.75" thickBot="1">
      <c r="B7" s="11"/>
      <c r="C7" s="96"/>
      <c r="D7" s="97"/>
      <c r="E7" s="98"/>
      <c r="F7" s="19"/>
      <c r="G7" s="19"/>
      <c r="H7" s="19"/>
      <c r="I7" s="19"/>
      <c r="J7" s="19"/>
      <c r="K7" s="19"/>
      <c r="L7" s="19"/>
      <c r="M7" s="19"/>
      <c r="N7" s="19"/>
      <c r="O7" s="20"/>
      <c r="P7" s="4"/>
    </row>
    <row r="8" spans="2:23" ht="5.0999999999999996" customHeight="1" thickBot="1">
      <c r="B8" s="15"/>
      <c r="C8" s="100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2"/>
      <c r="P8" s="101"/>
      <c r="Q8" s="101"/>
      <c r="R8" s="101"/>
      <c r="S8" s="101"/>
      <c r="T8" s="101"/>
      <c r="U8" s="101"/>
      <c r="V8" s="101"/>
      <c r="W8" s="103"/>
    </row>
    <row r="9" spans="2:23">
      <c r="B9" s="15"/>
      <c r="C9" s="91" t="s">
        <v>0</v>
      </c>
      <c r="D9" s="91"/>
      <c r="E9" s="99"/>
      <c r="F9" s="90" t="s">
        <v>7</v>
      </c>
      <c r="G9" s="91"/>
      <c r="H9" s="91"/>
      <c r="I9" s="91"/>
      <c r="J9" s="91"/>
      <c r="K9" s="91"/>
      <c r="L9" s="91"/>
      <c r="M9" s="91"/>
      <c r="N9" s="91"/>
      <c r="O9" s="15"/>
      <c r="P9" s="91" t="s">
        <v>17</v>
      </c>
      <c r="Q9" s="91"/>
      <c r="R9" s="91"/>
      <c r="S9" s="91"/>
      <c r="T9" s="91"/>
      <c r="U9" s="91"/>
      <c r="V9" s="99"/>
      <c r="W9" s="21"/>
    </row>
    <row r="10" spans="2:23" ht="15.75" thickBot="1">
      <c r="B10" s="15"/>
      <c r="C10" s="51" t="s">
        <v>1</v>
      </c>
      <c r="D10" s="51"/>
      <c r="E10" s="52"/>
      <c r="F10" s="87">
        <v>41821</v>
      </c>
      <c r="G10" s="88"/>
      <c r="H10" s="88"/>
      <c r="I10" s="88"/>
      <c r="J10" s="88"/>
      <c r="K10" s="88"/>
      <c r="L10" s="88"/>
      <c r="M10" s="88"/>
      <c r="N10" s="88"/>
      <c r="O10" s="15"/>
      <c r="P10" s="95">
        <f>F10+1</f>
        <v>41822</v>
      </c>
      <c r="Q10" s="88"/>
      <c r="R10" s="88"/>
      <c r="S10" s="88"/>
      <c r="T10" s="88"/>
      <c r="U10" s="88"/>
      <c r="V10" s="89"/>
      <c r="W10" s="21"/>
    </row>
    <row r="11" spans="2:23" ht="15.75" thickBot="1">
      <c r="B11" s="15"/>
      <c r="C11" s="51" t="s">
        <v>2</v>
      </c>
      <c r="D11" s="51"/>
      <c r="E11" s="52"/>
      <c r="F11" s="92" t="s">
        <v>8</v>
      </c>
      <c r="G11" s="93"/>
      <c r="H11" s="93"/>
      <c r="I11" s="93"/>
      <c r="J11" s="93"/>
      <c r="K11" s="93"/>
      <c r="L11" s="93"/>
      <c r="M11" s="93"/>
      <c r="N11" s="93"/>
      <c r="O11" s="11"/>
      <c r="P11" s="93"/>
      <c r="Q11" s="93"/>
      <c r="R11" s="93"/>
      <c r="S11" s="93"/>
      <c r="T11" s="93"/>
      <c r="U11" s="93"/>
      <c r="V11" s="94"/>
      <c r="W11" s="21"/>
    </row>
    <row r="12" spans="2:23">
      <c r="B12" s="15"/>
      <c r="C12" s="51" t="s">
        <v>3</v>
      </c>
      <c r="D12" s="51"/>
      <c r="E12" s="52"/>
      <c r="F12" s="90"/>
      <c r="G12" s="91"/>
      <c r="H12" s="91"/>
      <c r="I12" s="91"/>
      <c r="J12" s="91"/>
      <c r="K12" s="91"/>
      <c r="L12" s="91"/>
      <c r="M12" s="91"/>
      <c r="N12" s="91"/>
      <c r="O12" s="20"/>
      <c r="P12" s="91"/>
      <c r="Q12" s="91"/>
      <c r="R12" s="91"/>
      <c r="S12" s="91"/>
      <c r="T12" s="91"/>
      <c r="U12" s="91"/>
      <c r="V12" s="91"/>
      <c r="W12" s="22"/>
    </row>
    <row r="13" spans="2:23" ht="5.0999999999999996" customHeight="1" thickBot="1">
      <c r="B13" s="15"/>
      <c r="C13" s="53"/>
      <c r="D13" s="53"/>
      <c r="E13" s="54"/>
      <c r="F13" s="24"/>
      <c r="G13" s="23"/>
      <c r="H13" s="23"/>
      <c r="I13" s="23"/>
      <c r="J13" s="23"/>
      <c r="K13" s="23"/>
      <c r="L13" s="23"/>
      <c r="M13" s="23"/>
      <c r="N13" s="23"/>
      <c r="O13" s="25"/>
      <c r="P13" s="23"/>
      <c r="Q13" s="23"/>
      <c r="R13" s="23"/>
      <c r="S13" s="23"/>
      <c r="T13" s="23"/>
      <c r="U13" s="23"/>
      <c r="V13" s="23"/>
      <c r="W13" s="25"/>
    </row>
    <row r="14" spans="2:23" ht="15" customHeight="1" thickBot="1">
      <c r="B14" s="15"/>
      <c r="C14" s="26" t="s">
        <v>4</v>
      </c>
      <c r="D14" s="27"/>
      <c r="E14" s="28"/>
      <c r="F14" s="55" t="s">
        <v>5</v>
      </c>
      <c r="G14" s="56"/>
      <c r="H14" s="83" t="s">
        <v>12</v>
      </c>
      <c r="I14" s="84"/>
      <c r="J14" s="85" t="s">
        <v>13</v>
      </c>
      <c r="K14" s="86" t="s">
        <v>14</v>
      </c>
      <c r="L14" s="78" t="s">
        <v>15</v>
      </c>
      <c r="M14" s="78" t="s">
        <v>16</v>
      </c>
      <c r="N14" s="72" t="s">
        <v>6</v>
      </c>
      <c r="O14" s="21"/>
      <c r="P14" s="83" t="s">
        <v>12</v>
      </c>
      <c r="Q14" s="84"/>
      <c r="R14" s="85" t="s">
        <v>13</v>
      </c>
      <c r="S14" s="86" t="s">
        <v>14</v>
      </c>
      <c r="T14" s="78" t="s">
        <v>15</v>
      </c>
      <c r="U14" s="78" t="s">
        <v>16</v>
      </c>
      <c r="V14" s="72" t="s">
        <v>6</v>
      </c>
      <c r="W14" s="21"/>
    </row>
    <row r="15" spans="2:23" ht="15" customHeight="1">
      <c r="B15" s="15"/>
      <c r="C15" s="29"/>
      <c r="D15" s="30"/>
      <c r="E15" s="31"/>
      <c r="F15" s="57"/>
      <c r="G15" s="58"/>
      <c r="H15" s="32"/>
      <c r="I15" s="33"/>
      <c r="J15" s="34">
        <v>600</v>
      </c>
      <c r="K15" s="35">
        <v>837</v>
      </c>
      <c r="L15" s="79">
        <f>MOD(TEXT(J15,"0\:00")-TEXT(F18,"0\:00"),1)</f>
        <v>0.25</v>
      </c>
      <c r="M15" s="79">
        <f t="shared" ref="M15:M20" si="0">TEXT(K15,"0\:00")-TEXT(J15,"0\:00")</f>
        <v>0.10902777777777778</v>
      </c>
      <c r="N15" s="73"/>
      <c r="O15" s="21"/>
      <c r="P15" s="32"/>
      <c r="Q15" s="33"/>
      <c r="R15" s="34">
        <v>600</v>
      </c>
      <c r="S15" s="35"/>
      <c r="T15" s="79" t="e">
        <f>IF(L20&lt;=0,MOD(TEXT(R15,"0\:00")-TEXT(K19,"0\:00"),1),MOD(TEXT(R15,"0\:00")-TEXT(K20,"0\:00"),1)),IF(L19&lt;=0,MOD(TEXT(R15,"0\:00")-TEXT(K18,"0\:00"),1),MOD(TEXT(R15,"0\:00")-TEXT(K19,"0\:00"),1))</f>
        <v>#VALUE!</v>
      </c>
      <c r="U15" s="79"/>
      <c r="V15" s="73"/>
      <c r="W15" s="21"/>
    </row>
    <row r="16" spans="2:23" ht="15" customHeight="1">
      <c r="B16" s="15"/>
      <c r="C16" s="29"/>
      <c r="D16" s="30"/>
      <c r="E16" s="31"/>
      <c r="F16" s="57"/>
      <c r="G16" s="58"/>
      <c r="H16" s="36"/>
      <c r="I16" s="37"/>
      <c r="J16" s="38">
        <v>905</v>
      </c>
      <c r="K16" s="39">
        <v>1031</v>
      </c>
      <c r="L16" s="80">
        <f>IF(L15&lt;=0,MOD(TEXT(J16,"0\:00")-TEXT(F18,"0\:00"),1),TEXT(J16,"0\:00")-TEXT(K15,"0\:00"))</f>
        <v>1.9444444444444486E-2</v>
      </c>
      <c r="M16" s="80">
        <f t="shared" si="0"/>
        <v>5.9722222222222232E-2</v>
      </c>
      <c r="N16" s="73"/>
      <c r="O16" s="21"/>
      <c r="P16" s="36"/>
      <c r="Q16" s="37"/>
      <c r="R16" s="38"/>
      <c r="S16" s="39"/>
      <c r="T16" s="80"/>
      <c r="U16" s="80"/>
      <c r="V16" s="73"/>
      <c r="W16" s="21"/>
    </row>
    <row r="17" spans="2:23" ht="15.75" customHeight="1" thickBot="1">
      <c r="B17" s="15"/>
      <c r="C17" s="29"/>
      <c r="D17" s="30"/>
      <c r="E17" s="31"/>
      <c r="F17" s="59"/>
      <c r="G17" s="60"/>
      <c r="H17" s="36"/>
      <c r="I17" s="37"/>
      <c r="J17" s="38">
        <v>1140</v>
      </c>
      <c r="K17" s="39">
        <v>1430</v>
      </c>
      <c r="L17" s="81">
        <f>IF(L16&lt;=0,TEXT(J17,"0\:00")-TEXT(K15,"0\:00"),TEXT(J17,"0\:00")-TEXT(K16,"0\:00"))</f>
        <v>4.7916666666666607E-2</v>
      </c>
      <c r="M17" s="80">
        <f t="shared" si="0"/>
        <v>0.11805555555555552</v>
      </c>
      <c r="N17" s="73"/>
      <c r="O17" s="21"/>
      <c r="P17" s="36"/>
      <c r="Q17" s="37"/>
      <c r="R17" s="38"/>
      <c r="S17" s="39"/>
      <c r="T17" s="81"/>
      <c r="U17" s="80"/>
      <c r="V17" s="73"/>
      <c r="W17" s="21"/>
    </row>
    <row r="18" spans="2:23" ht="15.75" customHeight="1" thickBot="1">
      <c r="B18" s="15"/>
      <c r="C18" s="29"/>
      <c r="D18" s="30"/>
      <c r="E18" s="31"/>
      <c r="F18" s="61"/>
      <c r="G18" s="62"/>
      <c r="H18" s="36"/>
      <c r="I18" s="37"/>
      <c r="J18" s="38">
        <v>1700</v>
      </c>
      <c r="K18" s="39">
        <v>1920</v>
      </c>
      <c r="L18" s="81">
        <f>IF(L17&lt;=0,TEXT(J18,"0\:00")-TEXT(K16,"0\:00"),TEXT(J18,"0\:00")-TEXT(K17,"0\:00"))</f>
        <v>0.10416666666666674</v>
      </c>
      <c r="M18" s="80">
        <f t="shared" si="0"/>
        <v>9.7222222222222099E-2</v>
      </c>
      <c r="N18" s="74"/>
      <c r="O18" s="21"/>
      <c r="P18" s="36"/>
      <c r="Q18" s="37"/>
      <c r="R18" s="38"/>
      <c r="S18" s="39"/>
      <c r="T18" s="81"/>
      <c r="U18" s="80"/>
      <c r="V18" s="74"/>
      <c r="W18" s="21"/>
    </row>
    <row r="19" spans="2:23" ht="15" customHeight="1">
      <c r="B19" s="15"/>
      <c r="C19" s="29"/>
      <c r="D19" s="30"/>
      <c r="E19" s="31"/>
      <c r="F19" s="63"/>
      <c r="G19" s="64"/>
      <c r="H19" s="36"/>
      <c r="I19" s="37"/>
      <c r="J19" s="38">
        <v>2000</v>
      </c>
      <c r="K19" s="39">
        <v>2100</v>
      </c>
      <c r="L19" s="80">
        <f>IF(L18&lt;=0,TEXT(J19,"0\:00")-TEXT(K17,"0\:00"),TEXT(J19,"0\:00")-TEXT(K18,"0\:00"))</f>
        <v>2.7777777777777901E-2</v>
      </c>
      <c r="M19" s="80">
        <f t="shared" si="0"/>
        <v>4.166666666666663E-2</v>
      </c>
      <c r="N19" s="75">
        <f>M21</f>
        <v>0.46736111111111101</v>
      </c>
      <c r="O19" s="21"/>
      <c r="P19" s="36"/>
      <c r="Q19" s="37"/>
      <c r="R19" s="38"/>
      <c r="S19" s="39"/>
      <c r="T19" s="80"/>
      <c r="U19" s="80"/>
      <c r="V19" s="75">
        <f>U21</f>
        <v>0</v>
      </c>
      <c r="W19" s="21"/>
    </row>
    <row r="20" spans="2:23" ht="15.75" customHeight="1" thickBot="1">
      <c r="B20" s="11"/>
      <c r="C20" s="40"/>
      <c r="D20" s="41"/>
      <c r="E20" s="42"/>
      <c r="F20" s="65"/>
      <c r="G20" s="66"/>
      <c r="H20" s="43"/>
      <c r="I20" s="44"/>
      <c r="J20" s="45">
        <v>2200</v>
      </c>
      <c r="K20" s="46">
        <v>2300</v>
      </c>
      <c r="L20" s="82">
        <f>IF(L19&lt;=0,TEXT(J20,"0\:00")-TEXT(K18,"0\:00"),TEXT(J20,"0\:00")-TEXT(K19,"0\:00"))</f>
        <v>4.166666666666663E-2</v>
      </c>
      <c r="M20" s="82">
        <f t="shared" si="0"/>
        <v>4.1666666666666741E-2</v>
      </c>
      <c r="N20" s="76"/>
      <c r="O20" s="21"/>
      <c r="P20" s="43"/>
      <c r="Q20" s="44"/>
      <c r="R20" s="45"/>
      <c r="S20" s="46"/>
      <c r="T20" s="82"/>
      <c r="U20" s="82"/>
      <c r="V20" s="76"/>
      <c r="W20" s="21"/>
    </row>
    <row r="21" spans="2:23" ht="18" customHeight="1" thickBot="1">
      <c r="B21" s="25"/>
      <c r="C21" s="104" t="s">
        <v>11</v>
      </c>
      <c r="D21" s="104"/>
      <c r="E21" s="105"/>
      <c r="F21" s="67">
        <f>SUM(LARGE($L$15:$L$20,{1;2}))</f>
        <v>0.35416666666666674</v>
      </c>
      <c r="G21" s="68"/>
      <c r="H21" s="68"/>
      <c r="I21" s="68"/>
      <c r="J21" s="69" t="s">
        <v>10</v>
      </c>
      <c r="K21" s="70"/>
      <c r="L21" s="71">
        <f>SUMIF(L14:L20,"&gt;0",L14:L20)</f>
        <v>0.49097222222222237</v>
      </c>
      <c r="M21" s="71">
        <f>SUMIF(M14:M20,"&gt;0",M14:M20)</f>
        <v>0.46736111111111101</v>
      </c>
      <c r="N21" s="77"/>
      <c r="O21" s="21"/>
      <c r="P21" s="68"/>
      <c r="Q21" s="68"/>
      <c r="R21" s="69" t="s">
        <v>10</v>
      </c>
      <c r="S21" s="70"/>
      <c r="T21" s="71">
        <f>SUMIF(T14:T20,"&gt;0",T14:T20)</f>
        <v>0</v>
      </c>
      <c r="U21" s="71">
        <f>SUMIF(U14:U20,"&gt;0",U14:U20)</f>
        <v>0</v>
      </c>
      <c r="V21" s="77"/>
      <c r="W21" s="21"/>
    </row>
    <row r="22" spans="2:23" ht="5.0999999999999996" customHeight="1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8" spans="2:23">
      <c r="P28" s="1"/>
      <c r="Q28" s="6"/>
      <c r="R28" s="6"/>
      <c r="S28" s="6"/>
      <c r="T28" s="6"/>
      <c r="U28" s="1"/>
    </row>
    <row r="29" spans="2:23">
      <c r="P29" s="1"/>
      <c r="Q29" s="1"/>
      <c r="R29" s="1"/>
      <c r="S29" s="1"/>
      <c r="T29" s="1"/>
      <c r="U29" s="1"/>
    </row>
    <row r="30" spans="2:23">
      <c r="P30" s="5"/>
      <c r="Q30" s="5"/>
      <c r="R30" s="5"/>
      <c r="S30" s="5"/>
      <c r="T30" s="5"/>
      <c r="U30" s="1"/>
    </row>
    <row r="31" spans="2:23">
      <c r="P31" s="1"/>
      <c r="Q31" s="5"/>
      <c r="R31" s="5"/>
      <c r="S31" s="5"/>
      <c r="T31" s="5"/>
      <c r="U31" s="1"/>
    </row>
    <row r="32" spans="2:23">
      <c r="P32" s="1"/>
      <c r="Q32" s="5"/>
      <c r="R32" s="5"/>
      <c r="S32" s="5"/>
      <c r="T32" s="5"/>
      <c r="U32" s="1"/>
    </row>
    <row r="33" spans="13:21">
      <c r="P33" s="1"/>
      <c r="Q33" s="5"/>
      <c r="R33" s="5"/>
      <c r="S33" s="5"/>
      <c r="T33" s="5"/>
      <c r="U33" s="1"/>
    </row>
    <row r="34" spans="13:21">
      <c r="P34" s="1"/>
      <c r="Q34" s="5"/>
      <c r="R34" s="5"/>
      <c r="S34" s="5"/>
      <c r="T34" s="5"/>
      <c r="U34" s="1"/>
    </row>
    <row r="35" spans="13:21">
      <c r="M35" s="4"/>
      <c r="P35" s="1"/>
      <c r="Q35" s="1"/>
      <c r="R35" s="1"/>
      <c r="S35" s="1"/>
      <c r="T35" s="1"/>
      <c r="U35" s="1"/>
    </row>
    <row r="36" spans="13:21">
      <c r="P36" s="1"/>
      <c r="Q36" s="1"/>
      <c r="R36" s="1"/>
      <c r="S36" s="1"/>
      <c r="T36" s="1"/>
      <c r="U36" s="1"/>
    </row>
    <row r="37" spans="13:21">
      <c r="P37" s="1"/>
      <c r="Q37" s="1"/>
      <c r="R37" s="1"/>
      <c r="S37" s="1"/>
      <c r="T37" s="1"/>
      <c r="U37" s="1"/>
    </row>
  </sheetData>
  <mergeCells count="41">
    <mergeCell ref="P9:V9"/>
    <mergeCell ref="P14:Q14"/>
    <mergeCell ref="V14:V18"/>
    <mergeCell ref="V19:V21"/>
    <mergeCell ref="P21:Q21"/>
    <mergeCell ref="R21:S21"/>
    <mergeCell ref="P10:V10"/>
    <mergeCell ref="P11:V11"/>
    <mergeCell ref="P12:V12"/>
    <mergeCell ref="P15:Q15"/>
    <mergeCell ref="P16:Q16"/>
    <mergeCell ref="P17:Q17"/>
    <mergeCell ref="P18:Q18"/>
    <mergeCell ref="P19:Q19"/>
    <mergeCell ref="P20:Q20"/>
    <mergeCell ref="E4:E5"/>
    <mergeCell ref="F18:G20"/>
    <mergeCell ref="F10:N10"/>
    <mergeCell ref="F9:N9"/>
    <mergeCell ref="H15:I15"/>
    <mergeCell ref="H16:I16"/>
    <mergeCell ref="H17:I17"/>
    <mergeCell ref="H18:I18"/>
    <mergeCell ref="H19:I19"/>
    <mergeCell ref="H20:I20"/>
    <mergeCell ref="F21:I21"/>
    <mergeCell ref="C4:D5"/>
    <mergeCell ref="C6:E7"/>
    <mergeCell ref="N19:N21"/>
    <mergeCell ref="C21:E21"/>
    <mergeCell ref="J21:K21"/>
    <mergeCell ref="N14:N18"/>
    <mergeCell ref="F14:G17"/>
    <mergeCell ref="H14:I14"/>
    <mergeCell ref="C14:E20"/>
    <mergeCell ref="C9:E9"/>
    <mergeCell ref="C10:E10"/>
    <mergeCell ref="C11:E11"/>
    <mergeCell ref="C12:E12"/>
    <mergeCell ref="F12:N12"/>
    <mergeCell ref="F11:N11"/>
  </mergeCells>
  <conditionalFormatting sqref="F18:G20">
    <cfRule type="cellIs" dxfId="63" priority="83" operator="equal">
      <formula>0</formula>
    </cfRule>
  </conditionalFormatting>
  <conditionalFormatting sqref="J17:K18">
    <cfRule type="expression" dxfId="62" priority="75">
      <formula>#REF!="OFF"</formula>
    </cfRule>
  </conditionalFormatting>
  <conditionalFormatting sqref="L15:M21">
    <cfRule type="cellIs" dxfId="61" priority="71" operator="lessThanOrEqual">
      <formula>0</formula>
    </cfRule>
  </conditionalFormatting>
  <conditionalFormatting sqref="H15:I20">
    <cfRule type="cellIs" dxfId="60" priority="70" operator="equal">
      <formula>"OFF"</formula>
    </cfRule>
  </conditionalFormatting>
  <conditionalFormatting sqref="J15">
    <cfRule type="expression" dxfId="59" priority="66">
      <formula>H15="OFF"</formula>
    </cfRule>
  </conditionalFormatting>
  <conditionalFormatting sqref="K15">
    <cfRule type="expression" dxfId="58" priority="65">
      <formula>H15="OFF"</formula>
    </cfRule>
  </conditionalFormatting>
  <conditionalFormatting sqref="L15">
    <cfRule type="expression" dxfId="57" priority="64">
      <formula>H15="OFF"</formula>
    </cfRule>
  </conditionalFormatting>
  <conditionalFormatting sqref="M15">
    <cfRule type="expression" dxfId="56" priority="63">
      <formula>H15="OFF"</formula>
    </cfRule>
  </conditionalFormatting>
  <conditionalFormatting sqref="J16">
    <cfRule type="expression" dxfId="55" priority="62">
      <formula>H16="OFF"</formula>
    </cfRule>
  </conditionalFormatting>
  <conditionalFormatting sqref="K16">
    <cfRule type="expression" dxfId="54" priority="61">
      <formula>H16="OFF"</formula>
    </cfRule>
  </conditionalFormatting>
  <conditionalFormatting sqref="L16">
    <cfRule type="expression" dxfId="53" priority="60">
      <formula>H16="OFF"</formula>
    </cfRule>
  </conditionalFormatting>
  <conditionalFormatting sqref="M16">
    <cfRule type="expression" dxfId="52" priority="59">
      <formula>H16="OFF"</formula>
    </cfRule>
  </conditionalFormatting>
  <conditionalFormatting sqref="J17">
    <cfRule type="expression" dxfId="51" priority="58">
      <formula>H17="OFF"</formula>
    </cfRule>
  </conditionalFormatting>
  <conditionalFormatting sqref="K17">
    <cfRule type="expression" dxfId="50" priority="57">
      <formula>H17="OFF"</formula>
    </cfRule>
  </conditionalFormatting>
  <conditionalFormatting sqref="L17">
    <cfRule type="expression" dxfId="49" priority="56">
      <formula>H17="OFF"</formula>
    </cfRule>
  </conditionalFormatting>
  <conditionalFormatting sqref="M17">
    <cfRule type="expression" dxfId="48" priority="55">
      <formula>H17="OFF"</formula>
    </cfRule>
  </conditionalFormatting>
  <conditionalFormatting sqref="J18">
    <cfRule type="expression" dxfId="47" priority="54">
      <formula>H18="OFF"</formula>
    </cfRule>
  </conditionalFormatting>
  <conditionalFormatting sqref="K18">
    <cfRule type="expression" dxfId="46" priority="53">
      <formula>H18="OFF"</formula>
    </cfRule>
  </conditionalFormatting>
  <conditionalFormatting sqref="L18">
    <cfRule type="expression" dxfId="45" priority="51">
      <formula>H18="OFF"</formula>
    </cfRule>
  </conditionalFormatting>
  <conditionalFormatting sqref="M18">
    <cfRule type="expression" dxfId="44" priority="50">
      <formula>H18="OFF"</formula>
    </cfRule>
  </conditionalFormatting>
  <conditionalFormatting sqref="K19">
    <cfRule type="expression" dxfId="43" priority="48">
      <formula>H19="OFF"</formula>
    </cfRule>
  </conditionalFormatting>
  <conditionalFormatting sqref="J19">
    <cfRule type="expression" dxfId="42" priority="47">
      <formula>H19="OFF"</formula>
    </cfRule>
  </conditionalFormatting>
  <conditionalFormatting sqref="L19">
    <cfRule type="expression" dxfId="41" priority="46">
      <formula>H19="OFF"</formula>
    </cfRule>
  </conditionalFormatting>
  <conditionalFormatting sqref="M19">
    <cfRule type="expression" dxfId="40" priority="45">
      <formula>H19="OFF"</formula>
    </cfRule>
  </conditionalFormatting>
  <conditionalFormatting sqref="J20">
    <cfRule type="expression" dxfId="39" priority="44">
      <formula>H20="OFF"</formula>
    </cfRule>
  </conditionalFormatting>
  <conditionalFormatting sqref="K20">
    <cfRule type="expression" dxfId="38" priority="43">
      <formula>H20="OFF"</formula>
    </cfRule>
  </conditionalFormatting>
  <conditionalFormatting sqref="L20">
    <cfRule type="expression" dxfId="37" priority="42">
      <formula>H20="OFF"</formula>
    </cfRule>
  </conditionalFormatting>
  <conditionalFormatting sqref="M20">
    <cfRule type="expression" dxfId="36" priority="41">
      <formula>H20="OFF"</formula>
    </cfRule>
  </conditionalFormatting>
  <conditionalFormatting sqref="N19:N21">
    <cfRule type="cellIs" dxfId="35" priority="40" operator="equal">
      <formula>0</formula>
    </cfRule>
  </conditionalFormatting>
  <conditionalFormatting sqref="F21:I21 P21:Q21">
    <cfRule type="cellIs" dxfId="34" priority="37" operator="lessThan">
      <formula>0.416666666666667</formula>
    </cfRule>
    <cfRule type="cellIs" dxfId="33" priority="38" operator="greaterThanOrEqual">
      <formula>0.416666666666667</formula>
    </cfRule>
    <cfRule type="cellIs" dxfId="32" priority="39" operator="equal">
      <formula>0</formula>
    </cfRule>
  </conditionalFormatting>
  <conditionalFormatting sqref="R17:R18">
    <cfRule type="expression" dxfId="31" priority="35">
      <formula>#REF!="OFF"</formula>
    </cfRule>
  </conditionalFormatting>
  <conditionalFormatting sqref="S17:S18">
    <cfRule type="expression" dxfId="30" priority="34">
      <formula>#REF!="OFF"</formula>
    </cfRule>
  </conditionalFormatting>
  <conditionalFormatting sqref="T15:U21">
    <cfRule type="cellIs" dxfId="29" priority="33" operator="lessThanOrEqual">
      <formula>0</formula>
    </cfRule>
  </conditionalFormatting>
  <conditionalFormatting sqref="P15:Q15">
    <cfRule type="cellIs" dxfId="28" priority="32" operator="equal">
      <formula>"OFF"</formula>
    </cfRule>
  </conditionalFormatting>
  <conditionalFormatting sqref="P16:Q16">
    <cfRule type="cellIs" dxfId="27" priority="31" operator="equal">
      <formula>"OFF"</formula>
    </cfRule>
  </conditionalFormatting>
  <conditionalFormatting sqref="P17:Q17">
    <cfRule type="cellIs" dxfId="26" priority="30" operator="equal">
      <formula>"OFF"</formula>
    </cfRule>
  </conditionalFormatting>
  <conditionalFormatting sqref="P18:Q20">
    <cfRule type="cellIs" dxfId="25" priority="29" operator="equal">
      <formula>"OFF"</formula>
    </cfRule>
  </conditionalFormatting>
  <conditionalFormatting sqref="R15">
    <cfRule type="expression" dxfId="24" priority="28">
      <formula>P15="OFF"</formula>
    </cfRule>
  </conditionalFormatting>
  <conditionalFormatting sqref="S15">
    <cfRule type="expression" dxfId="23" priority="27">
      <formula>P15="OFF"</formula>
    </cfRule>
  </conditionalFormatting>
  <conditionalFormatting sqref="T15">
    <cfRule type="expression" dxfId="22" priority="26">
      <formula>P15="OFF"</formula>
    </cfRule>
  </conditionalFormatting>
  <conditionalFormatting sqref="U15">
    <cfRule type="expression" dxfId="21" priority="25">
      <formula>P15="OFF"</formula>
    </cfRule>
  </conditionalFormatting>
  <conditionalFormatting sqref="R16">
    <cfRule type="expression" dxfId="20" priority="24">
      <formula>P16="OFF"</formula>
    </cfRule>
  </conditionalFormatting>
  <conditionalFormatting sqref="S16">
    <cfRule type="expression" dxfId="19" priority="23">
      <formula>P16="OFF"</formula>
    </cfRule>
  </conditionalFormatting>
  <conditionalFormatting sqref="T16">
    <cfRule type="expression" dxfId="18" priority="22">
      <formula>P16="OFF"</formula>
    </cfRule>
  </conditionalFormatting>
  <conditionalFormatting sqref="U16">
    <cfRule type="expression" dxfId="17" priority="21">
      <formula>P16="OFF"</formula>
    </cfRule>
  </conditionalFormatting>
  <conditionalFormatting sqref="R17">
    <cfRule type="expression" dxfId="16" priority="20">
      <formula>P17="OFF"</formula>
    </cfRule>
  </conditionalFormatting>
  <conditionalFormatting sqref="S17">
    <cfRule type="expression" dxfId="15" priority="19">
      <formula>P17="OFF"</formula>
    </cfRule>
  </conditionalFormatting>
  <conditionalFormatting sqref="T17">
    <cfRule type="expression" dxfId="14" priority="18">
      <formula>P17="OFF"</formula>
    </cfRule>
  </conditionalFormatting>
  <conditionalFormatting sqref="U17">
    <cfRule type="expression" dxfId="13" priority="17">
      <formula>P17="OFF"</formula>
    </cfRule>
  </conditionalFormatting>
  <conditionalFormatting sqref="R18">
    <cfRule type="expression" dxfId="12" priority="16">
      <formula>P18="OFF"</formula>
    </cfRule>
  </conditionalFormatting>
  <conditionalFormatting sqref="S18">
    <cfRule type="expression" dxfId="11" priority="15">
      <formula>P18="OFF"</formula>
    </cfRule>
  </conditionalFormatting>
  <conditionalFormatting sqref="T18">
    <cfRule type="expression" dxfId="10" priority="14">
      <formula>P18="OFF"</formula>
    </cfRule>
  </conditionalFormatting>
  <conditionalFormatting sqref="U18">
    <cfRule type="expression" dxfId="9" priority="13">
      <formula>P18="OFF"</formula>
    </cfRule>
  </conditionalFormatting>
  <conditionalFormatting sqref="S19">
    <cfRule type="expression" dxfId="8" priority="12">
      <formula>P19="OFF"</formula>
    </cfRule>
  </conditionalFormatting>
  <conditionalFormatting sqref="R19">
    <cfRule type="expression" dxfId="7" priority="11">
      <formula>P19="OFF"</formula>
    </cfRule>
  </conditionalFormatting>
  <conditionalFormatting sqref="T19">
    <cfRule type="expression" dxfId="6" priority="10">
      <formula>P19="OFF"</formula>
    </cfRule>
  </conditionalFormatting>
  <conditionalFormatting sqref="U19">
    <cfRule type="expression" dxfId="5" priority="9">
      <formula>P19="OFF"</formula>
    </cfRule>
  </conditionalFormatting>
  <conditionalFormatting sqref="R20">
    <cfRule type="expression" dxfId="4" priority="8">
      <formula>P20="OFF"</formula>
    </cfRule>
  </conditionalFormatting>
  <conditionalFormatting sqref="S20">
    <cfRule type="expression" dxfId="3" priority="7">
      <formula>P20="OFF"</formula>
    </cfRule>
  </conditionalFormatting>
  <conditionalFormatting sqref="T20">
    <cfRule type="expression" dxfId="2" priority="6">
      <formula>P20="OFF"</formula>
    </cfRule>
  </conditionalFormatting>
  <conditionalFormatting sqref="U20">
    <cfRule type="expression" dxfId="1" priority="5">
      <formula>P20="OFF"</formula>
    </cfRule>
  </conditionalFormatting>
  <conditionalFormatting sqref="V19:V21">
    <cfRule type="cellIs" dxfId="0" priority="4" operator="equal">
      <formula>0</formula>
    </cfRule>
  </conditionalFormatting>
  <pageMargins left="0.7" right="0.7" top="0.75" bottom="0.75" header="0.3" footer="0.3"/>
  <pageSetup paperSize="9" orientation="portrait" horizontalDpi="75" verticalDpi="75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Page 1</vt:lpstr>
      <vt:lpstr>Page 2</vt:lpstr>
      <vt:lpstr>Page 3</vt:lpstr>
      <vt:lpstr>Page 4</vt:lpstr>
      <vt:lpstr>Page 5</vt:lpstr>
      <vt:lpstr>Page 6</vt:lpstr>
      <vt:lpstr>Week 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2014-09-02T00:02:08Z</dcterms:created>
  <dcterms:modified xsi:type="dcterms:W3CDTF">2014-09-03T00:08:01Z</dcterms:modified>
</cp:coreProperties>
</file>