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  <sheet name="Данные" sheetId="2" r:id="rId2"/>
  </sheets>
  <definedNames>
    <definedName name="_xlnm._FilterDatabase" localSheetId="0" hidden="1">График!$A$7:$A$23</definedName>
    <definedName name="месяцы">Данные!$D$1:$F$13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E6" i="1" s="1"/>
  <c r="AH8" i="1" a="1"/>
  <c r="AH9" i="1" a="1"/>
  <c r="AH10" i="1" a="1"/>
  <c r="AH11" i="1" a="1"/>
  <c r="AH12" i="1" a="1"/>
  <c r="AH13" i="1" a="1"/>
  <c r="AH14" i="1" a="1"/>
  <c r="AF6" i="1" l="1"/>
  <c r="AD6" i="1"/>
  <c r="AG13" i="1" l="1"/>
  <c r="AH13" i="1"/>
  <c r="AG14" i="1"/>
  <c r="AH14" i="1"/>
  <c r="AH9" i="1"/>
  <c r="AG9" i="1"/>
  <c r="AH12" i="1"/>
  <c r="AG12" i="1"/>
  <c r="AG10" i="1"/>
  <c r="AH10" i="1"/>
  <c r="AG8" i="1"/>
  <c r="AH8" i="1"/>
  <c r="AH7" i="1"/>
  <c r="AH11" i="1"/>
  <c r="AG11" i="1"/>
</calcChain>
</file>

<file path=xl/sharedStrings.xml><?xml version="1.0" encoding="utf-8"?>
<sst xmlns="http://schemas.openxmlformats.org/spreadsheetml/2006/main" count="22" uniqueCount="21">
  <si>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</si>
  <si>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</si>
  <si>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</si>
  <si>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</si>
  <si>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</si>
  <si>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</si>
  <si>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</si>
  <si>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</si>
  <si>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</si>
  <si>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</si>
  <si>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</si>
  <si>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</si>
  <si>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</si>
  <si>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</si>
  <si>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</si>
  <si>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</si>
  <si>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</si>
  <si>
    <t>Ночные</t>
  </si>
  <si>
    <t>Год</t>
  </si>
  <si>
    <t>Номер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</si>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</sst>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4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8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Continuous" vertical="center"/>
    </xf>
    <xf numFmtId="0" fontId="25" fillId="0" borderId="0" xfId="0" applyFont="1"/>
    <xf numFmtId="0" fontId="25" fillId="0" borderId="0" xfId="0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Alignment="1"/>
    <xf numFmtId="0" fontId="26" fillId="0" borderId="0" xfId="0" applyFont="1" applyFill="1" applyAlignment="1">
      <alignment horizontal="right"/>
    </xf>
    <xf numFmtId="49" fontId="27" fillId="0" borderId="0" xfId="0" applyNumberFormat="1" applyFont="1"/>
    <xf numFmtId="0" fontId="27" fillId="0" borderId="0" xfId="0" applyFont="1" applyAlignment="1">
      <alignment horizontal="left" indent="2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30" fillId="0" borderId="0" xfId="0" applyFont="1" applyFill="1"/>
    <xf numFmtId="49" fontId="21" fillId="0" borderId="0" xfId="0" applyNumberFormat="1" applyFont="1"/>
    <xf numFmtId="0" fontId="31" fillId="0" borderId="0" xfId="0" applyFont="1" applyFill="1" applyAlignment="1">
      <alignment horizontal="left" vertical="center"/>
    </xf>
    <xf numFmtId="49" fontId="32" fillId="0" borderId="0" xfId="0" applyNumberFormat="1" applyFont="1" applyFill="1"/>
    <xf numFmtId="0" fontId="25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0" fontId="24" fillId="0" borderId="0" xfId="0" applyFont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Alignment="1">
      <alignment textRotation="90"/>
    </xf>
    <xf numFmtId="0" fontId="21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2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Список1" displayName="Список1" ref="A7:A14" headerRowDxfId="9" dataDxfId="7" headerRowBorderDxfId="8" tableBorderDxfId="6">
  <tableColumns count="1">
    <tableColumn id="1" name="1" totalsRowFunction="sum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B7" sqref="B7:AF14"/>
    </sheetView>
  </sheetViews>
  <sheetFormatPr defaultColWidth="9.140625" defaultRowHeight="12.75" x14ac:dyDescent="0.2"/>
  <cols>
    <col min="1" max="32" width="4.140625" style="7" customWidth="1"/>
    <col min="33" max="33" width="9.28515625" style="7" customWidth="1"/>
    <col min="34" max="94" width="4.140625" style="7" customWidth="1"/>
    <col min="95" max="16384" width="9.140625" style="7"/>
  </cols>
  <sheetData>
    <row r="1" spans="1:39" s="1" customFormat="1" ht="18.75" x14ac:dyDescent="0.3">
      <c r="A1">
        <v>1</v>
      </c>
      <c r="H1" s="1" t="s">
        <v>15</v>
      </c>
      <c r="K1" s="2"/>
      <c r="L1" s="2"/>
      <c r="M1" s="2"/>
      <c r="N1" s="35" t="s">
        <v>11</v>
      </c>
      <c r="O1" s="36"/>
      <c r="P1" s="36"/>
      <c r="Q1" s="4"/>
      <c r="R1" s="35">
        <v>2014</v>
      </c>
      <c r="S1" s="36"/>
      <c r="W1" s="5"/>
      <c r="X1" s="6"/>
      <c r="Y1" s="6"/>
    </row>
    <row r="2" spans="1:39" ht="13.5" thickBot="1" x14ac:dyDescent="0.25"/>
    <row r="3" spans="1:39" s="8" customFormat="1" ht="12.75" customHeight="1" thickBot="1" x14ac:dyDescent="0.25">
      <c r="A3" s="41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/>
      <c r="AG3" s="26"/>
      <c r="AJ3" s="37"/>
      <c r="AK3" s="38"/>
      <c r="AL3" s="38"/>
      <c r="AM3" s="38"/>
    </row>
    <row r="4" spans="1:39" s="8" customFormat="1" ht="12.75" customHeight="1" thickBot="1" x14ac:dyDescent="0.25">
      <c r="A4" s="4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  <c r="AG4" s="42" t="s">
        <v>1</v>
      </c>
    </row>
    <row r="5" spans="1:39" ht="25.5" customHeight="1" thickBot="1" x14ac:dyDescent="0.25">
      <c r="A5" s="4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3"/>
    </row>
    <row r="6" spans="1:39" ht="56.25" customHeight="1" thickBot="1" x14ac:dyDescent="0.3">
      <c r="A6" s="41"/>
      <c r="B6" s="9">
        <f>DATE($R$1,VLOOKUP($N$1,месяцы,2,0),1)</f>
        <v>41883</v>
      </c>
      <c r="C6" s="9">
        <f>B6+1</f>
        <v>41884</v>
      </c>
      <c r="D6" s="9">
        <f t="shared" ref="D6:AC6" si="0">C6+1</f>
        <v>41885</v>
      </c>
      <c r="E6" s="9">
        <f t="shared" si="0"/>
        <v>41886</v>
      </c>
      <c r="F6" s="9">
        <f t="shared" si="0"/>
        <v>41887</v>
      </c>
      <c r="G6" s="9">
        <f t="shared" si="0"/>
        <v>41888</v>
      </c>
      <c r="H6" s="9">
        <f t="shared" si="0"/>
        <v>41889</v>
      </c>
      <c r="I6" s="9">
        <f t="shared" si="0"/>
        <v>41890</v>
      </c>
      <c r="J6" s="9">
        <f t="shared" si="0"/>
        <v>41891</v>
      </c>
      <c r="K6" s="9">
        <f t="shared" si="0"/>
        <v>41892</v>
      </c>
      <c r="L6" s="9">
        <f t="shared" si="0"/>
        <v>41893</v>
      </c>
      <c r="M6" s="9">
        <f t="shared" si="0"/>
        <v>41894</v>
      </c>
      <c r="N6" s="9">
        <f t="shared" si="0"/>
        <v>41895</v>
      </c>
      <c r="O6" s="9">
        <f t="shared" si="0"/>
        <v>41896</v>
      </c>
      <c r="P6" s="9">
        <f t="shared" si="0"/>
        <v>41897</v>
      </c>
      <c r="Q6" s="9">
        <f t="shared" si="0"/>
        <v>41898</v>
      </c>
      <c r="R6" s="9">
        <f t="shared" si="0"/>
        <v>41899</v>
      </c>
      <c r="S6" s="9">
        <f t="shared" si="0"/>
        <v>41900</v>
      </c>
      <c r="T6" s="9">
        <f t="shared" si="0"/>
        <v>41901</v>
      </c>
      <c r="U6" s="9">
        <f t="shared" si="0"/>
        <v>41902</v>
      </c>
      <c r="V6" s="9">
        <f t="shared" si="0"/>
        <v>41903</v>
      </c>
      <c r="W6" s="9">
        <f t="shared" si="0"/>
        <v>41904</v>
      </c>
      <c r="X6" s="9">
        <f t="shared" si="0"/>
        <v>41905</v>
      </c>
      <c r="Y6" s="9">
        <f t="shared" si="0"/>
        <v>41906</v>
      </c>
      <c r="Z6" s="9">
        <f t="shared" si="0"/>
        <v>41907</v>
      </c>
      <c r="AA6" s="9">
        <f t="shared" si="0"/>
        <v>41908</v>
      </c>
      <c r="AB6" s="9">
        <f t="shared" si="0"/>
        <v>41909</v>
      </c>
      <c r="AC6" s="9">
        <f t="shared" si="0"/>
        <v>41910</v>
      </c>
      <c r="AD6" s="9">
        <f>IF(DAY($AC6+1)&gt;DAY(AC6),$AC6+1,"")</f>
        <v>41911</v>
      </c>
      <c r="AE6" s="9">
        <f>IF(DAY($AC6+2)&gt;DAY(AC6),$AC6+2,"")</f>
        <v>41912</v>
      </c>
      <c r="AF6" s="9" t="str">
        <f>IF(DAY($AC6+3)&gt;DAY(AC6),$AC6+3,"")</f>
        <v/>
      </c>
      <c r="AG6" s="44"/>
      <c r="AH6" s="33" t="s">
        <v>17</v>
      </c>
      <c r="AJ6" s="39"/>
      <c r="AK6" s="40"/>
      <c r="AL6" s="40"/>
      <c r="AM6" s="40"/>
    </row>
    <row r="7" spans="1:39" s="11" customFormat="1" ht="19.899999999999999" customHeight="1" thickBot="1" x14ac:dyDescent="0.3">
      <c r="A7" s="32" t="s">
        <v>0</v>
      </c>
      <c r="B7" s="28" t="str">
        <f>IFERROR(INDEX({"в",12,4,8},MOD(B$6+$A$1,4)+1),"")</f>
        <v>в</v>
      </c>
      <c r="C7" s="28">
        <f>IFERROR(INDEX({"в",12,4,8},MOD(C$6+$A$1,4)+1),"")</f>
        <v>12</v>
      </c>
      <c r="D7" s="28">
        <f>IFERROR(INDEX({"в",12,4,8},MOD(D$6+$A$1,4)+1),"")</f>
        <v>4</v>
      </c>
      <c r="E7" s="28">
        <f>IFERROR(INDEX({"в",12,4,8},MOD(E$6+$A$1,4)+1),"")</f>
        <v>8</v>
      </c>
      <c r="F7" s="28" t="str">
        <f>IFERROR(INDEX({"в",12,4,8},MOD(F$6+$A$1,4)+1),"")</f>
        <v>в</v>
      </c>
      <c r="G7" s="28">
        <f>IFERROR(INDEX({"в",12,4,8},MOD(G$6+$A$1,4)+1),"")</f>
        <v>12</v>
      </c>
      <c r="H7" s="28">
        <f>IFERROR(INDEX({"в",12,4,8},MOD(H$6+$A$1,4)+1),"")</f>
        <v>4</v>
      </c>
      <c r="I7" s="28">
        <f>IFERROR(INDEX({"в",12,4,8},MOD(I$6+$A$1,4)+1),"")</f>
        <v>8</v>
      </c>
      <c r="J7" s="28" t="str">
        <f>IFERROR(INDEX({"в",12,4,8},MOD(J$6+$A$1,4)+1),"")</f>
        <v>в</v>
      </c>
      <c r="K7" s="28">
        <f>IFERROR(INDEX({"в",12,4,8},MOD(K$6+$A$1,4)+1),"")</f>
        <v>12</v>
      </c>
      <c r="L7" s="28">
        <f>IFERROR(INDEX({"в",12,4,8},MOD(L$6+$A$1,4)+1),"")</f>
        <v>4</v>
      </c>
      <c r="M7" s="28">
        <f>IFERROR(INDEX({"в",12,4,8},MOD(M$6+$A$1,4)+1),"")</f>
        <v>8</v>
      </c>
      <c r="N7" s="28" t="str">
        <f>IFERROR(INDEX({"в",12,4,8},MOD(N$6+$A$1,4)+1),"")</f>
        <v>в</v>
      </c>
      <c r="O7" s="28">
        <f>IFERROR(INDEX({"в",12,4,8},MOD(O$6+$A$1,4)+1),"")</f>
        <v>12</v>
      </c>
      <c r="P7" s="28">
        <f>IFERROR(INDEX({"в",12,4,8},MOD(P$6+$A$1,4)+1),"")</f>
        <v>4</v>
      </c>
      <c r="Q7" s="28">
        <f>IFERROR(INDEX({"в",12,4,8},MOD(Q$6+$A$1,4)+1),"")</f>
        <v>8</v>
      </c>
      <c r="R7" s="28" t="str">
        <f>IFERROR(INDEX({"в",12,4,8},MOD(R$6+$A$1,4)+1),"")</f>
        <v>в</v>
      </c>
      <c r="S7" s="28">
        <f>IFERROR(INDEX({"в",12,4,8},MOD(S$6+$A$1,4)+1),"")</f>
        <v>12</v>
      </c>
      <c r="T7" s="28">
        <f>IFERROR(INDEX({"в",12,4,8},MOD(T$6+$A$1,4)+1),"")</f>
        <v>4</v>
      </c>
      <c r="U7" s="28">
        <f>IFERROR(INDEX({"в",12,4,8},MOD(U$6+$A$1,4)+1),"")</f>
        <v>8</v>
      </c>
      <c r="V7" s="28" t="str">
        <f>IFERROR(INDEX({"в",12,4,8},MOD(V$6+$A$1,4)+1),"")</f>
        <v>в</v>
      </c>
      <c r="W7" s="28">
        <f>IFERROR(INDEX({"в",12,4,8},MOD(W$6+$A$1,4)+1),"")</f>
        <v>12</v>
      </c>
      <c r="X7" s="28">
        <f>IFERROR(INDEX({"в",12,4,8},MOD(X$6+$A$1,4)+1),"")</f>
        <v>4</v>
      </c>
      <c r="Y7" s="28">
        <f>IFERROR(INDEX({"в",12,4,8},MOD(Y$6+$A$1,4)+1),"")</f>
        <v>8</v>
      </c>
      <c r="Z7" s="28" t="str">
        <f>IFERROR(INDEX({"в",12,4,8},MOD(Z$6+$A$1,4)+1),"")</f>
        <v>в</v>
      </c>
      <c r="AA7" s="28">
        <f>IFERROR(INDEX({"в",12,4,8},MOD(AA$6+$A$1,4)+1),"")</f>
        <v>12</v>
      </c>
      <c r="AB7" s="28">
        <f>IFERROR(INDEX({"в",12,4,8},MOD(AB$6+$A$1,4)+1),"")</f>
        <v>4</v>
      </c>
      <c r="AC7" s="28">
        <f>IFERROR(INDEX({"в",12,4,8},MOD(AC$6+$A$1,4)+1),"")</f>
        <v>8</v>
      </c>
      <c r="AD7" s="28" t="str">
        <f>IFERROR(INDEX({"в",12,4,8},MOD(AD$6+$A$1,4)+1),"")</f>
        <v>в</v>
      </c>
      <c r="AE7" s="28">
        <f>IFERROR(INDEX({"в",12,4,8},MOD(AE$6+$A$1,4)+1),"")</f>
        <v>12</v>
      </c>
      <c r="AF7" s="28" t="str">
        <f>IFERROR(INDEX({"в",12,4,8},MOD(AF$6+$A$1,4)+1),"")</f>
        <v/>
      </c>
      <c r="AG7" s="34">
        <f>SUM(B7:AF7)</f>
        <v>180</v>
      </c>
      <c r="AH7" s="11">
        <f>COUNTIF(B7:AF7,"4")*2+COUNTIF(B7:AF7,"8")*6</f>
        <v>56</v>
      </c>
      <c r="AJ7" s="29"/>
      <c r="AL7" s="29"/>
      <c r="AM7" s="29"/>
    </row>
    <row r="8" spans="1:39" s="11" customFormat="1" ht="19.899999999999999" customHeight="1" thickBot="1" x14ac:dyDescent="0.3">
      <c r="A8" s="32">
        <v>1</v>
      </c>
      <c r="B8" s="28" t="str">
        <f>IFERROR(INDEX({"в",12,4,8},MOD(B$6+$A$1,4)+1),"")</f>
        <v>в</v>
      </c>
      <c r="C8" s="28">
        <f>IFERROR(INDEX({"в",12,4,8},MOD(C$6+$A$1,4)+1),"")</f>
        <v>12</v>
      </c>
      <c r="D8" s="28">
        <f>IFERROR(INDEX({"в",12,4,8},MOD(D$6+$A$1,4)+1),"")</f>
        <v>4</v>
      </c>
      <c r="E8" s="28">
        <f>IFERROR(INDEX({"в",12,4,8},MOD(E$6+$A$1,4)+1),"")</f>
        <v>8</v>
      </c>
      <c r="F8" s="28" t="str">
        <f>IFERROR(INDEX({"в",12,4,8},MOD(F$6+$A$1,4)+1),"")</f>
        <v>в</v>
      </c>
      <c r="G8" s="28">
        <f>IFERROR(INDEX({"в",12,4,8},MOD(G$6+$A$1,4)+1),"")</f>
        <v>12</v>
      </c>
      <c r="H8" s="28">
        <f>IFERROR(INDEX({"в",12,4,8},MOD(H$6+$A$1,4)+1),"")</f>
        <v>4</v>
      </c>
      <c r="I8" s="28">
        <f>IFERROR(INDEX({"в",12,4,8},MOD(I$6+$A$1,4)+1),"")</f>
        <v>8</v>
      </c>
      <c r="J8" s="28" t="str">
        <f>IFERROR(INDEX({"в",12,4,8},MOD(J$6+$A$1,4)+1),"")</f>
        <v>в</v>
      </c>
      <c r="K8" s="28">
        <f>IFERROR(INDEX({"в",12,4,8},MOD(K$6+$A$1,4)+1),"")</f>
        <v>12</v>
      </c>
      <c r="L8" s="28">
        <f>IFERROR(INDEX({"в",12,4,8},MOD(L$6+$A$1,4)+1),"")</f>
        <v>4</v>
      </c>
      <c r="M8" s="28">
        <f>IFERROR(INDEX({"в",12,4,8},MOD(M$6+$A$1,4)+1),"")</f>
        <v>8</v>
      </c>
      <c r="N8" s="28" t="str">
        <f>IFERROR(INDEX({"в",12,4,8},MOD(N$6+$A$1,4)+1),"")</f>
        <v>в</v>
      </c>
      <c r="O8" s="28">
        <f>IFERROR(INDEX({"в",12,4,8},MOD(O$6+$A$1,4)+1),"")</f>
        <v>12</v>
      </c>
      <c r="P8" s="28">
        <f>IFERROR(INDEX({"в",12,4,8},MOD(P$6+$A$1,4)+1),"")</f>
        <v>4</v>
      </c>
      <c r="Q8" s="28">
        <f>IFERROR(INDEX({"в",12,4,8},MOD(Q$6+$A$1,4)+1),"")</f>
        <v>8</v>
      </c>
      <c r="R8" s="28" t="str">
        <f>IFERROR(INDEX({"в",12,4,8},MOD(R$6+$A$1,4)+1),"")</f>
        <v>в</v>
      </c>
      <c r="S8" s="28">
        <f>IFERROR(INDEX({"в",12,4,8},MOD(S$6+$A$1,4)+1),"")</f>
        <v>12</v>
      </c>
      <c r="T8" s="28">
        <f>IFERROR(INDEX({"в",12,4,8},MOD(T$6+$A$1,4)+1),"")</f>
        <v>4</v>
      </c>
      <c r="U8" s="28">
        <f>IFERROR(INDEX({"в",12,4,8},MOD(U$6+$A$1,4)+1),"")</f>
        <v>8</v>
      </c>
      <c r="V8" s="28" t="str">
        <f>IFERROR(INDEX({"в",12,4,8},MOD(V$6+$A$1,4)+1),"")</f>
        <v>в</v>
      </c>
      <c r="W8" s="28">
        <f>IFERROR(INDEX({"в",12,4,8},MOD(W$6+$A$1,4)+1),"")</f>
        <v>12</v>
      </c>
      <c r="X8" s="28">
        <f>IFERROR(INDEX({"в",12,4,8},MOD(X$6+$A$1,4)+1),"")</f>
        <v>4</v>
      </c>
      <c r="Y8" s="28">
        <f>IFERROR(INDEX({"в",12,4,8},MOD(Y$6+$A$1,4)+1),"")</f>
        <v>8</v>
      </c>
      <c r="Z8" s="28" t="str">
        <f>IFERROR(INDEX({"в",12,4,8},MOD(Z$6+$A$1,4)+1),"")</f>
        <v>в</v>
      </c>
      <c r="AA8" s="28">
        <f>IFERROR(INDEX({"в",12,4,8},MOD(AA$6+$A$1,4)+1),"")</f>
        <v>12</v>
      </c>
      <c r="AB8" s="28">
        <f>IFERROR(INDEX({"в",12,4,8},MOD(AB$6+$A$1,4)+1),"")</f>
        <v>4</v>
      </c>
      <c r="AC8" s="28">
        <f>IFERROR(INDEX({"в",12,4,8},MOD(AC$6+$A$1,4)+1),"")</f>
        <v>8</v>
      </c>
      <c r="AD8" s="28" t="str">
        <f>IFERROR(INDEX({"в",12,4,8},MOD(AD$6+$A$1,4)+1),"")</f>
        <v>в</v>
      </c>
      <c r="AE8" s="28">
        <f>IFERROR(INDEX({"в",12,4,8},MOD(AE$6+$A$1,4)+1),"")</f>
        <v>12</v>
      </c>
      <c r="AF8" s="28" t="str">
        <f>IFERROR(INDEX({"в",12,4,8},MOD(AF$6+$A$1,4)+1),"")</f>
        <v/>
      </c>
      <c r="AG8" s="10">
        <f t="shared" ref="AG8:AG10" si="1">SUM(B8:AF8)</f>
        <v>180</v>
      </c>
      <c r="AH8" s="11">
        <f t="array" ref="AH8">COUNTIF(B8:AF8,"4")*2+COUNTIF(B8:AF8,"8")*6</f>
        <v>56</v>
      </c>
      <c r="AJ8" s="31"/>
      <c r="AL8" s="31"/>
      <c r="AM8" s="31"/>
    </row>
    <row r="9" spans="1:39" s="12" customFormat="1" ht="15.75" customHeight="1" thickBot="1" x14ac:dyDescent="0.3">
      <c r="A9" s="32">
        <v>1</v>
      </c>
      <c r="B9" s="28" t="str">
        <f>IFERROR(INDEX({"в",12,4,8},MOD(B$6+$A$1,4)+1),"")</f>
        <v>в</v>
      </c>
      <c r="C9" s="28">
        <f>IFERROR(INDEX({"в",12,4,8},MOD(C$6+$A$1,4)+1),"")</f>
        <v>12</v>
      </c>
      <c r="D9" s="28">
        <f>IFERROR(INDEX({"в",12,4,8},MOD(D$6+$A$1,4)+1),"")</f>
        <v>4</v>
      </c>
      <c r="E9" s="28">
        <f>IFERROR(INDEX({"в",12,4,8},MOD(E$6+$A$1,4)+1),"")</f>
        <v>8</v>
      </c>
      <c r="F9" s="28" t="str">
        <f>IFERROR(INDEX({"в",12,4,8},MOD(F$6+$A$1,4)+1),"")</f>
        <v>в</v>
      </c>
      <c r="G9" s="28">
        <f>IFERROR(INDEX({"в",12,4,8},MOD(G$6+$A$1,4)+1),"")</f>
        <v>12</v>
      </c>
      <c r="H9" s="28">
        <f>IFERROR(INDEX({"в",12,4,8},MOD(H$6+$A$1,4)+1),"")</f>
        <v>4</v>
      </c>
      <c r="I9" s="28">
        <f>IFERROR(INDEX({"в",12,4,8},MOD(I$6+$A$1,4)+1),"")</f>
        <v>8</v>
      </c>
      <c r="J9" s="28" t="str">
        <f>IFERROR(INDEX({"в",12,4,8},MOD(J$6+$A$1,4)+1),"")</f>
        <v>в</v>
      </c>
      <c r="K9" s="28">
        <f>IFERROR(INDEX({"в",12,4,8},MOD(K$6+$A$1,4)+1),"")</f>
        <v>12</v>
      </c>
      <c r="L9" s="28">
        <f>IFERROR(INDEX({"в",12,4,8},MOD(L$6+$A$1,4)+1),"")</f>
        <v>4</v>
      </c>
      <c r="M9" s="28">
        <f>IFERROR(INDEX({"в",12,4,8},MOD(M$6+$A$1,4)+1),"")</f>
        <v>8</v>
      </c>
      <c r="N9" s="28" t="str">
        <f>IFERROR(INDEX({"в",12,4,8},MOD(N$6+$A$1,4)+1),"")</f>
        <v>в</v>
      </c>
      <c r="O9" s="28">
        <f>IFERROR(INDEX({"в",12,4,8},MOD(O$6+$A$1,4)+1),"")</f>
        <v>12</v>
      </c>
      <c r="P9" s="28">
        <f>IFERROR(INDEX({"в",12,4,8},MOD(P$6+$A$1,4)+1),"")</f>
        <v>4</v>
      </c>
      <c r="Q9" s="28">
        <f>IFERROR(INDEX({"в",12,4,8},MOD(Q$6+$A$1,4)+1),"")</f>
        <v>8</v>
      </c>
      <c r="R9" s="28" t="str">
        <f>IFERROR(INDEX({"в",12,4,8},MOD(R$6+$A$1,4)+1),"")</f>
        <v>в</v>
      </c>
      <c r="S9" s="28">
        <f>IFERROR(INDEX({"в",12,4,8},MOD(S$6+$A$1,4)+1),"")</f>
        <v>12</v>
      </c>
      <c r="T9" s="28">
        <f>IFERROR(INDEX({"в",12,4,8},MOD(T$6+$A$1,4)+1),"")</f>
        <v>4</v>
      </c>
      <c r="U9" s="28">
        <f>IFERROR(INDEX({"в",12,4,8},MOD(U$6+$A$1,4)+1),"")</f>
        <v>8</v>
      </c>
      <c r="V9" s="28" t="str">
        <f>IFERROR(INDEX({"в",12,4,8},MOD(V$6+$A$1,4)+1),"")</f>
        <v>в</v>
      </c>
      <c r="W9" s="28">
        <f>IFERROR(INDEX({"в",12,4,8},MOD(W$6+$A$1,4)+1),"")</f>
        <v>12</v>
      </c>
      <c r="X9" s="28">
        <f>IFERROR(INDEX({"в",12,4,8},MOD(X$6+$A$1,4)+1),"")</f>
        <v>4</v>
      </c>
      <c r="Y9" s="28">
        <f>IFERROR(INDEX({"в",12,4,8},MOD(Y$6+$A$1,4)+1),"")</f>
        <v>8</v>
      </c>
      <c r="Z9" s="28" t="str">
        <f>IFERROR(INDEX({"в",12,4,8},MOD(Z$6+$A$1,4)+1),"")</f>
        <v>в</v>
      </c>
      <c r="AA9" s="28">
        <f>IFERROR(INDEX({"в",12,4,8},MOD(AA$6+$A$1,4)+1),"")</f>
        <v>12</v>
      </c>
      <c r="AB9" s="28">
        <f>IFERROR(INDEX({"в",12,4,8},MOD(AB$6+$A$1,4)+1),"")</f>
        <v>4</v>
      </c>
      <c r="AC9" s="28">
        <f>IFERROR(INDEX({"в",12,4,8},MOD(AC$6+$A$1,4)+1),"")</f>
        <v>8</v>
      </c>
      <c r="AD9" s="28" t="str">
        <f>IFERROR(INDEX({"в",12,4,8},MOD(AD$6+$A$1,4)+1),"")</f>
        <v>в</v>
      </c>
      <c r="AE9" s="28">
        <f>IFERROR(INDEX({"в",12,4,8},MOD(AE$6+$A$1,4)+1),"")</f>
        <v>12</v>
      </c>
      <c r="AF9" s="28" t="str">
        <f>IFERROR(INDEX({"в",12,4,8},MOD(AF$6+$A$1,4)+1),"")</f>
        <v/>
      </c>
      <c r="AG9" s="10">
        <f t="shared" si="1"/>
        <v>180</v>
      </c>
      <c r="AH9" s="11">
        <f t="array" ref="AH9">COUNTIF(B9:AF9,"4")*2+COUNTIF(B9:AF9,"8")*6</f>
        <v>56</v>
      </c>
      <c r="AJ9" s="30"/>
      <c r="AL9" s="30"/>
      <c r="AM9" s="30"/>
    </row>
    <row r="10" spans="1:39" s="12" customFormat="1" ht="19.5" thickBot="1" x14ac:dyDescent="0.3">
      <c r="A10" s="32">
        <v>1</v>
      </c>
      <c r="B10" s="28" t="str">
        <f>IFERROR(INDEX({"в",12,4,8},MOD(B$6+$A$1,4)+1),"")</f>
        <v>в</v>
      </c>
      <c r="C10" s="28">
        <f>IFERROR(INDEX({"в",12,4,8},MOD(C$6+$A$1,4)+1),"")</f>
        <v>12</v>
      </c>
      <c r="D10" s="28">
        <f>IFERROR(INDEX({"в",12,4,8},MOD(D$6+$A$1,4)+1),"")</f>
        <v>4</v>
      </c>
      <c r="E10" s="28">
        <f>IFERROR(INDEX({"в",12,4,8},MOD(E$6+$A$1,4)+1),"")</f>
        <v>8</v>
      </c>
      <c r="F10" s="28" t="str">
        <f>IFERROR(INDEX({"в",12,4,8},MOD(F$6+$A$1,4)+1),"")</f>
        <v>в</v>
      </c>
      <c r="G10" s="28">
        <f>IFERROR(INDEX({"в",12,4,8},MOD(G$6+$A$1,4)+1),"")</f>
        <v>12</v>
      </c>
      <c r="H10" s="28">
        <f>IFERROR(INDEX({"в",12,4,8},MOD(H$6+$A$1,4)+1),"")</f>
        <v>4</v>
      </c>
      <c r="I10" s="28">
        <f>IFERROR(INDEX({"в",12,4,8},MOD(I$6+$A$1,4)+1),"")</f>
        <v>8</v>
      </c>
      <c r="J10" s="28" t="str">
        <f>IFERROR(INDEX({"в",12,4,8},MOD(J$6+$A$1,4)+1),"")</f>
        <v>в</v>
      </c>
      <c r="K10" s="28">
        <f>IFERROR(INDEX({"в",12,4,8},MOD(K$6+$A$1,4)+1),"")</f>
        <v>12</v>
      </c>
      <c r="L10" s="28">
        <f>IFERROR(INDEX({"в",12,4,8},MOD(L$6+$A$1,4)+1),"")</f>
        <v>4</v>
      </c>
      <c r="M10" s="28">
        <f>IFERROR(INDEX({"в",12,4,8},MOD(M$6+$A$1,4)+1),"")</f>
        <v>8</v>
      </c>
      <c r="N10" s="28" t="str">
        <f>IFERROR(INDEX({"в",12,4,8},MOD(N$6+$A$1,4)+1),"")</f>
        <v>в</v>
      </c>
      <c r="O10" s="28">
        <f>IFERROR(INDEX({"в",12,4,8},MOD(O$6+$A$1,4)+1),"")</f>
        <v>12</v>
      </c>
      <c r="P10" s="28">
        <f>IFERROR(INDEX({"в",12,4,8},MOD(P$6+$A$1,4)+1),"")</f>
        <v>4</v>
      </c>
      <c r="Q10" s="28">
        <f>IFERROR(INDEX({"в",12,4,8},MOD(Q$6+$A$1,4)+1),"")</f>
        <v>8</v>
      </c>
      <c r="R10" s="28" t="str">
        <f>IFERROR(INDEX({"в",12,4,8},MOD(R$6+$A$1,4)+1),"")</f>
        <v>в</v>
      </c>
      <c r="S10" s="28">
        <f>IFERROR(INDEX({"в",12,4,8},MOD(S$6+$A$1,4)+1),"")</f>
        <v>12</v>
      </c>
      <c r="T10" s="28">
        <f>IFERROR(INDEX({"в",12,4,8},MOD(T$6+$A$1,4)+1),"")</f>
        <v>4</v>
      </c>
      <c r="U10" s="28">
        <f>IFERROR(INDEX({"в",12,4,8},MOD(U$6+$A$1,4)+1),"")</f>
        <v>8</v>
      </c>
      <c r="V10" s="28" t="str">
        <f>IFERROR(INDEX({"в",12,4,8},MOD(V$6+$A$1,4)+1),"")</f>
        <v>в</v>
      </c>
      <c r="W10" s="28">
        <f>IFERROR(INDEX({"в",12,4,8},MOD(W$6+$A$1,4)+1),"")</f>
        <v>12</v>
      </c>
      <c r="X10" s="28">
        <f>IFERROR(INDEX({"в",12,4,8},MOD(X$6+$A$1,4)+1),"")</f>
        <v>4</v>
      </c>
      <c r="Y10" s="28">
        <f>IFERROR(INDEX({"в",12,4,8},MOD(Y$6+$A$1,4)+1),"")</f>
        <v>8</v>
      </c>
      <c r="Z10" s="28" t="str">
        <f>IFERROR(INDEX({"в",12,4,8},MOD(Z$6+$A$1,4)+1),"")</f>
        <v>в</v>
      </c>
      <c r="AA10" s="28">
        <f>IFERROR(INDEX({"в",12,4,8},MOD(AA$6+$A$1,4)+1),"")</f>
        <v>12</v>
      </c>
      <c r="AB10" s="28">
        <f>IFERROR(INDEX({"в",12,4,8},MOD(AB$6+$A$1,4)+1),"")</f>
        <v>4</v>
      </c>
      <c r="AC10" s="28">
        <f>IFERROR(INDEX({"в",12,4,8},MOD(AC$6+$A$1,4)+1),"")</f>
        <v>8</v>
      </c>
      <c r="AD10" s="28" t="str">
        <f>IFERROR(INDEX({"в",12,4,8},MOD(AD$6+$A$1,4)+1),"")</f>
        <v>в</v>
      </c>
      <c r="AE10" s="28">
        <f>IFERROR(INDEX({"в",12,4,8},MOD(AE$6+$A$1,4)+1),"")</f>
        <v>12</v>
      </c>
      <c r="AF10" s="28" t="str">
        <f>IFERROR(INDEX({"в",12,4,8},MOD(AF$6+$A$1,4)+1),"")</f>
        <v/>
      </c>
      <c r="AG10" s="10">
        <f t="shared" si="1"/>
        <v>180</v>
      </c>
      <c r="AH10" s="11">
        <f t="array" ref="AH10">COUNTIF(B10:AF10,"4")*2+COUNTIF(B10:AF10,"8")*6</f>
        <v>56</v>
      </c>
      <c r="AJ10" s="30"/>
      <c r="AL10" s="27"/>
      <c r="AM10" s="27"/>
    </row>
    <row r="11" spans="1:39" s="12" customFormat="1" ht="19.5" thickBot="1" x14ac:dyDescent="0.3">
      <c r="A11" s="32">
        <v>1</v>
      </c>
      <c r="B11" s="28" t="str">
        <f>IFERROR(INDEX({"в",12,4,8},MOD(B$6+$A$1,4)+1),"")</f>
        <v>в</v>
      </c>
      <c r="C11" s="28">
        <f>IFERROR(INDEX({"в",12,4,8},MOD(C$6+$A$1,4)+1),"")</f>
        <v>12</v>
      </c>
      <c r="D11" s="28">
        <f>IFERROR(INDEX({"в",12,4,8},MOD(D$6+$A$1,4)+1),"")</f>
        <v>4</v>
      </c>
      <c r="E11" s="28">
        <f>IFERROR(INDEX({"в",12,4,8},MOD(E$6+$A$1,4)+1),"")</f>
        <v>8</v>
      </c>
      <c r="F11" s="28" t="str">
        <f>IFERROR(INDEX({"в",12,4,8},MOD(F$6+$A$1,4)+1),"")</f>
        <v>в</v>
      </c>
      <c r="G11" s="28">
        <f>IFERROR(INDEX({"в",12,4,8},MOD(G$6+$A$1,4)+1),"")</f>
        <v>12</v>
      </c>
      <c r="H11" s="28">
        <f>IFERROR(INDEX({"в",12,4,8},MOD(H$6+$A$1,4)+1),"")</f>
        <v>4</v>
      </c>
      <c r="I11" s="28">
        <f>IFERROR(INDEX({"в",12,4,8},MOD(I$6+$A$1,4)+1),"")</f>
        <v>8</v>
      </c>
      <c r="J11" s="28" t="str">
        <f>IFERROR(INDEX({"в",12,4,8},MOD(J$6+$A$1,4)+1),"")</f>
        <v>в</v>
      </c>
      <c r="K11" s="28">
        <f>IFERROR(INDEX({"в",12,4,8},MOD(K$6+$A$1,4)+1),"")</f>
        <v>12</v>
      </c>
      <c r="L11" s="28">
        <f>IFERROR(INDEX({"в",12,4,8},MOD(L$6+$A$1,4)+1),"")</f>
        <v>4</v>
      </c>
      <c r="M11" s="28">
        <f>IFERROR(INDEX({"в",12,4,8},MOD(M$6+$A$1,4)+1),"")</f>
        <v>8</v>
      </c>
      <c r="N11" s="28" t="str">
        <f>IFERROR(INDEX({"в",12,4,8},MOD(N$6+$A$1,4)+1),"")</f>
        <v>в</v>
      </c>
      <c r="O11" s="28">
        <f>IFERROR(INDEX({"в",12,4,8},MOD(O$6+$A$1,4)+1),"")</f>
        <v>12</v>
      </c>
      <c r="P11" s="28">
        <f>IFERROR(INDEX({"в",12,4,8},MOD(P$6+$A$1,4)+1),"")</f>
        <v>4</v>
      </c>
      <c r="Q11" s="28">
        <f>IFERROR(INDEX({"в",12,4,8},MOD(Q$6+$A$1,4)+1),"")</f>
        <v>8</v>
      </c>
      <c r="R11" s="28" t="str">
        <f>IFERROR(INDEX({"в",12,4,8},MOD(R$6+$A$1,4)+1),"")</f>
        <v>в</v>
      </c>
      <c r="S11" s="28">
        <f>IFERROR(INDEX({"в",12,4,8},MOD(S$6+$A$1,4)+1),"")</f>
        <v>12</v>
      </c>
      <c r="T11" s="28">
        <f>IFERROR(INDEX({"в",12,4,8},MOD(T$6+$A$1,4)+1),"")</f>
        <v>4</v>
      </c>
      <c r="U11" s="28">
        <f>IFERROR(INDEX({"в",12,4,8},MOD(U$6+$A$1,4)+1),"")</f>
        <v>8</v>
      </c>
      <c r="V11" s="28" t="str">
        <f>IFERROR(INDEX({"в",12,4,8},MOD(V$6+$A$1,4)+1),"")</f>
        <v>в</v>
      </c>
      <c r="W11" s="28">
        <f>IFERROR(INDEX({"в",12,4,8},MOD(W$6+$A$1,4)+1),"")</f>
        <v>12</v>
      </c>
      <c r="X11" s="28">
        <f>IFERROR(INDEX({"в",12,4,8},MOD(X$6+$A$1,4)+1),"")</f>
        <v>4</v>
      </c>
      <c r="Y11" s="28">
        <f>IFERROR(INDEX({"в",12,4,8},MOD(Y$6+$A$1,4)+1),"")</f>
        <v>8</v>
      </c>
      <c r="Z11" s="28" t="str">
        <f>IFERROR(INDEX({"в",12,4,8},MOD(Z$6+$A$1,4)+1),"")</f>
        <v>в</v>
      </c>
      <c r="AA11" s="28">
        <f>IFERROR(INDEX({"в",12,4,8},MOD(AA$6+$A$1,4)+1),"")</f>
        <v>12</v>
      </c>
      <c r="AB11" s="28">
        <f>IFERROR(INDEX({"в",12,4,8},MOD(AB$6+$A$1,4)+1),"")</f>
        <v>4</v>
      </c>
      <c r="AC11" s="28">
        <f>IFERROR(INDEX({"в",12,4,8},MOD(AC$6+$A$1,4)+1),"")</f>
        <v>8</v>
      </c>
      <c r="AD11" s="28" t="str">
        <f>IFERROR(INDEX({"в",12,4,8},MOD(AD$6+$A$1,4)+1),"")</f>
        <v>в</v>
      </c>
      <c r="AE11" s="28">
        <f>IFERROR(INDEX({"в",12,4,8},MOD(AE$6+$A$1,4)+1),"")</f>
        <v>12</v>
      </c>
      <c r="AF11" s="28" t="str">
        <f>IFERROR(INDEX({"в",12,4,8},MOD(AF$6+$A$1,4)+1),"")</f>
        <v/>
      </c>
      <c r="AG11" s="10">
        <f t="shared" ref="AG11:AG14" si="2">SUM(B11:AF11)</f>
        <v>180</v>
      </c>
      <c r="AH11" s="11">
        <f t="array" ref="AH11">COUNTIF(B11:AF11,"4")*2+COUNTIF(B11:AF11,"8")*6</f>
        <v>56</v>
      </c>
      <c r="AJ11" s="30"/>
    </row>
    <row r="12" spans="1:39" s="12" customFormat="1" ht="19.5" thickBot="1" x14ac:dyDescent="0.3">
      <c r="A12" s="32">
        <v>1</v>
      </c>
      <c r="B12" s="28" t="str">
        <f>IFERROR(INDEX({"в",12,4,8},MOD(B$6+$A$1,4)+1),"")</f>
        <v>в</v>
      </c>
      <c r="C12" s="28">
        <f>IFERROR(INDEX({"в",12,4,8},MOD(C$6+$A$1,4)+1),"")</f>
        <v>12</v>
      </c>
      <c r="D12" s="28">
        <f>IFERROR(INDEX({"в",12,4,8},MOD(D$6+$A$1,4)+1),"")</f>
        <v>4</v>
      </c>
      <c r="E12" s="28">
        <f>IFERROR(INDEX({"в",12,4,8},MOD(E$6+$A$1,4)+1),"")</f>
        <v>8</v>
      </c>
      <c r="F12" s="28" t="str">
        <f>IFERROR(INDEX({"в",12,4,8},MOD(F$6+$A$1,4)+1),"")</f>
        <v>в</v>
      </c>
      <c r="G12" s="28">
        <f>IFERROR(INDEX({"в",12,4,8},MOD(G$6+$A$1,4)+1),"")</f>
        <v>12</v>
      </c>
      <c r="H12" s="28">
        <f>IFERROR(INDEX({"в",12,4,8},MOD(H$6+$A$1,4)+1),"")</f>
        <v>4</v>
      </c>
      <c r="I12" s="28">
        <f>IFERROR(INDEX({"в",12,4,8},MOD(I$6+$A$1,4)+1),"")</f>
        <v>8</v>
      </c>
      <c r="J12" s="28" t="str">
        <f>IFERROR(INDEX({"в",12,4,8},MOD(J$6+$A$1,4)+1),"")</f>
        <v>в</v>
      </c>
      <c r="K12" s="28">
        <f>IFERROR(INDEX({"в",12,4,8},MOD(K$6+$A$1,4)+1),"")</f>
        <v>12</v>
      </c>
      <c r="L12" s="28">
        <f>IFERROR(INDEX({"в",12,4,8},MOD(L$6+$A$1,4)+1),"")</f>
        <v>4</v>
      </c>
      <c r="M12" s="28">
        <f>IFERROR(INDEX({"в",12,4,8},MOD(M$6+$A$1,4)+1),"")</f>
        <v>8</v>
      </c>
      <c r="N12" s="28" t="str">
        <f>IFERROR(INDEX({"в",12,4,8},MOD(N$6+$A$1,4)+1),"")</f>
        <v>в</v>
      </c>
      <c r="O12" s="28">
        <f>IFERROR(INDEX({"в",12,4,8},MOD(O$6+$A$1,4)+1),"")</f>
        <v>12</v>
      </c>
      <c r="P12" s="28">
        <f>IFERROR(INDEX({"в",12,4,8},MOD(P$6+$A$1,4)+1),"")</f>
        <v>4</v>
      </c>
      <c r="Q12" s="28">
        <f>IFERROR(INDEX({"в",12,4,8},MOD(Q$6+$A$1,4)+1),"")</f>
        <v>8</v>
      </c>
      <c r="R12" s="28" t="str">
        <f>IFERROR(INDEX({"в",12,4,8},MOD(R$6+$A$1,4)+1),"")</f>
        <v>в</v>
      </c>
      <c r="S12" s="28">
        <f>IFERROR(INDEX({"в",12,4,8},MOD(S$6+$A$1,4)+1),"")</f>
        <v>12</v>
      </c>
      <c r="T12" s="28">
        <f>IFERROR(INDEX({"в",12,4,8},MOD(T$6+$A$1,4)+1),"")</f>
        <v>4</v>
      </c>
      <c r="U12" s="28">
        <f>IFERROR(INDEX({"в",12,4,8},MOD(U$6+$A$1,4)+1),"")</f>
        <v>8</v>
      </c>
      <c r="V12" s="28" t="str">
        <f>IFERROR(INDEX({"в",12,4,8},MOD(V$6+$A$1,4)+1),"")</f>
        <v>в</v>
      </c>
      <c r="W12" s="28">
        <f>IFERROR(INDEX({"в",12,4,8},MOD(W$6+$A$1,4)+1),"")</f>
        <v>12</v>
      </c>
      <c r="X12" s="28">
        <f>IFERROR(INDEX({"в",12,4,8},MOD(X$6+$A$1,4)+1),"")</f>
        <v>4</v>
      </c>
      <c r="Y12" s="28">
        <f>IFERROR(INDEX({"в",12,4,8},MOD(Y$6+$A$1,4)+1),"")</f>
        <v>8</v>
      </c>
      <c r="Z12" s="28" t="str">
        <f>IFERROR(INDEX({"в",12,4,8},MOD(Z$6+$A$1,4)+1),"")</f>
        <v>в</v>
      </c>
      <c r="AA12" s="28">
        <f>IFERROR(INDEX({"в",12,4,8},MOD(AA$6+$A$1,4)+1),"")</f>
        <v>12</v>
      </c>
      <c r="AB12" s="28">
        <f>IFERROR(INDEX({"в",12,4,8},MOD(AB$6+$A$1,4)+1),"")</f>
        <v>4</v>
      </c>
      <c r="AC12" s="28">
        <f>IFERROR(INDEX({"в",12,4,8},MOD(AC$6+$A$1,4)+1),"")</f>
        <v>8</v>
      </c>
      <c r="AD12" s="28" t="str">
        <f>IFERROR(INDEX({"в",12,4,8},MOD(AD$6+$A$1,4)+1),"")</f>
        <v>в</v>
      </c>
      <c r="AE12" s="28">
        <f>IFERROR(INDEX({"в",12,4,8},MOD(AE$6+$A$1,4)+1),"")</f>
        <v>12</v>
      </c>
      <c r="AF12" s="28" t="str">
        <f>IFERROR(INDEX({"в",12,4,8},MOD(AF$6+$A$1,4)+1),"")</f>
        <v/>
      </c>
      <c r="AG12" s="10">
        <f t="shared" si="2"/>
        <v>180</v>
      </c>
      <c r="AH12" s="11">
        <f t="array" ref="AH12">COUNTIF(B12:AF12,"4")*2+COUNTIF(B12:AF12,"8")*6</f>
        <v>56</v>
      </c>
      <c r="AJ12" s="30"/>
    </row>
    <row r="13" spans="1:39" s="12" customFormat="1" ht="19.5" thickBot="1" x14ac:dyDescent="0.3">
      <c r="A13" s="32">
        <v>1</v>
      </c>
      <c r="B13" s="28" t="str">
        <f>IFERROR(INDEX({"в",12,4,8},MOD(B$6+$A$1,4)+1),"")</f>
        <v>в</v>
      </c>
      <c r="C13" s="28">
        <f>IFERROR(INDEX({"в",12,4,8},MOD(C$6+$A$1,4)+1),"")</f>
        <v>12</v>
      </c>
      <c r="D13" s="28">
        <f>IFERROR(INDEX({"в",12,4,8},MOD(D$6+$A$1,4)+1),"")</f>
        <v>4</v>
      </c>
      <c r="E13" s="28">
        <f>IFERROR(INDEX({"в",12,4,8},MOD(E$6+$A$1,4)+1),"")</f>
        <v>8</v>
      </c>
      <c r="F13" s="28" t="str">
        <f>IFERROR(INDEX({"в",12,4,8},MOD(F$6+$A$1,4)+1),"")</f>
        <v>в</v>
      </c>
      <c r="G13" s="28">
        <f>IFERROR(INDEX({"в",12,4,8},MOD(G$6+$A$1,4)+1),"")</f>
        <v>12</v>
      </c>
      <c r="H13" s="28">
        <f>IFERROR(INDEX({"в",12,4,8},MOD(H$6+$A$1,4)+1),"")</f>
        <v>4</v>
      </c>
      <c r="I13" s="28">
        <f>IFERROR(INDEX({"в",12,4,8},MOD(I$6+$A$1,4)+1),"")</f>
        <v>8</v>
      </c>
      <c r="J13" s="28" t="str">
        <f>IFERROR(INDEX({"в",12,4,8},MOD(J$6+$A$1,4)+1),"")</f>
        <v>в</v>
      </c>
      <c r="K13" s="28">
        <f>IFERROR(INDEX({"в",12,4,8},MOD(K$6+$A$1,4)+1),"")</f>
        <v>12</v>
      </c>
      <c r="L13" s="28">
        <f>IFERROR(INDEX({"в",12,4,8},MOD(L$6+$A$1,4)+1),"")</f>
        <v>4</v>
      </c>
      <c r="M13" s="28">
        <f>IFERROR(INDEX({"в",12,4,8},MOD(M$6+$A$1,4)+1),"")</f>
        <v>8</v>
      </c>
      <c r="N13" s="28" t="str">
        <f>IFERROR(INDEX({"в",12,4,8},MOD(N$6+$A$1,4)+1),"")</f>
        <v>в</v>
      </c>
      <c r="O13" s="28">
        <f>IFERROR(INDEX({"в",12,4,8},MOD(O$6+$A$1,4)+1),"")</f>
        <v>12</v>
      </c>
      <c r="P13" s="28">
        <f>IFERROR(INDEX({"в",12,4,8},MOD(P$6+$A$1,4)+1),"")</f>
        <v>4</v>
      </c>
      <c r="Q13" s="28">
        <f>IFERROR(INDEX({"в",12,4,8},MOD(Q$6+$A$1,4)+1),"")</f>
        <v>8</v>
      </c>
      <c r="R13" s="28" t="str">
        <f>IFERROR(INDEX({"в",12,4,8},MOD(R$6+$A$1,4)+1),"")</f>
        <v>в</v>
      </c>
      <c r="S13" s="28">
        <f>IFERROR(INDEX({"в",12,4,8},MOD(S$6+$A$1,4)+1),"")</f>
        <v>12</v>
      </c>
      <c r="T13" s="28">
        <f>IFERROR(INDEX({"в",12,4,8},MOD(T$6+$A$1,4)+1),"")</f>
        <v>4</v>
      </c>
      <c r="U13" s="28">
        <f>IFERROR(INDEX({"в",12,4,8},MOD(U$6+$A$1,4)+1),"")</f>
        <v>8</v>
      </c>
      <c r="V13" s="28" t="str">
        <f>IFERROR(INDEX({"в",12,4,8},MOD(V$6+$A$1,4)+1),"")</f>
        <v>в</v>
      </c>
      <c r="W13" s="28">
        <f>IFERROR(INDEX({"в",12,4,8},MOD(W$6+$A$1,4)+1),"")</f>
        <v>12</v>
      </c>
      <c r="X13" s="28">
        <f>IFERROR(INDEX({"в",12,4,8},MOD(X$6+$A$1,4)+1),"")</f>
        <v>4</v>
      </c>
      <c r="Y13" s="28">
        <f>IFERROR(INDEX({"в",12,4,8},MOD(Y$6+$A$1,4)+1),"")</f>
        <v>8</v>
      </c>
      <c r="Z13" s="28" t="str">
        <f>IFERROR(INDEX({"в",12,4,8},MOD(Z$6+$A$1,4)+1),"")</f>
        <v>в</v>
      </c>
      <c r="AA13" s="28">
        <f>IFERROR(INDEX({"в",12,4,8},MOD(AA$6+$A$1,4)+1),"")</f>
        <v>12</v>
      </c>
      <c r="AB13" s="28">
        <f>IFERROR(INDEX({"в",12,4,8},MOD(AB$6+$A$1,4)+1),"")</f>
        <v>4</v>
      </c>
      <c r="AC13" s="28">
        <f>IFERROR(INDEX({"в",12,4,8},MOD(AC$6+$A$1,4)+1),"")</f>
        <v>8</v>
      </c>
      <c r="AD13" s="28" t="str">
        <f>IFERROR(INDEX({"в",12,4,8},MOD(AD$6+$A$1,4)+1),"")</f>
        <v>в</v>
      </c>
      <c r="AE13" s="28">
        <f>IFERROR(INDEX({"в",12,4,8},MOD(AE$6+$A$1,4)+1),"")</f>
        <v>12</v>
      </c>
      <c r="AF13" s="28" t="str">
        <f>IFERROR(INDEX({"в",12,4,8},MOD(AF$6+$A$1,4)+1),"")</f>
        <v/>
      </c>
      <c r="AG13" s="10">
        <f t="shared" si="2"/>
        <v>180</v>
      </c>
      <c r="AH13" s="11">
        <f t="array" ref="AH13">COUNTIF(B13:AF13,"4")*2+COUNTIF(B13:AF13,"8")*6</f>
        <v>56</v>
      </c>
      <c r="AJ13" s="30"/>
    </row>
    <row r="14" spans="1:39" s="12" customFormat="1" ht="18.75" x14ac:dyDescent="0.25">
      <c r="A14" s="32">
        <v>1</v>
      </c>
      <c r="B14" s="28" t="str">
        <f>IFERROR(INDEX({"в",12,4,8},MOD(B$6+$A$1,4)+1),"")</f>
        <v>в</v>
      </c>
      <c r="C14" s="28">
        <f>IFERROR(INDEX({"в",12,4,8},MOD(C$6+$A$1,4)+1),"")</f>
        <v>12</v>
      </c>
      <c r="D14" s="28">
        <f>IFERROR(INDEX({"в",12,4,8},MOD(D$6+$A$1,4)+1),"")</f>
        <v>4</v>
      </c>
      <c r="E14" s="28">
        <f>IFERROR(INDEX({"в",12,4,8},MOD(E$6+$A$1,4)+1),"")</f>
        <v>8</v>
      </c>
      <c r="F14" s="28" t="str">
        <f>IFERROR(INDEX({"в",12,4,8},MOD(F$6+$A$1,4)+1),"")</f>
        <v>в</v>
      </c>
      <c r="G14" s="28">
        <f>IFERROR(INDEX({"в",12,4,8},MOD(G$6+$A$1,4)+1),"")</f>
        <v>12</v>
      </c>
      <c r="H14" s="28">
        <f>IFERROR(INDEX({"в",12,4,8},MOD(H$6+$A$1,4)+1),"")</f>
        <v>4</v>
      </c>
      <c r="I14" s="28">
        <f>IFERROR(INDEX({"в",12,4,8},MOD(I$6+$A$1,4)+1),"")</f>
        <v>8</v>
      </c>
      <c r="J14" s="28" t="str">
        <f>IFERROR(INDEX({"в",12,4,8},MOD(J$6+$A$1,4)+1),"")</f>
        <v>в</v>
      </c>
      <c r="K14" s="28">
        <f>IFERROR(INDEX({"в",12,4,8},MOD(K$6+$A$1,4)+1),"")</f>
        <v>12</v>
      </c>
      <c r="L14" s="28">
        <f>IFERROR(INDEX({"в",12,4,8},MOD(L$6+$A$1,4)+1),"")</f>
        <v>4</v>
      </c>
      <c r="M14" s="28">
        <f>IFERROR(INDEX({"в",12,4,8},MOD(M$6+$A$1,4)+1),"")</f>
        <v>8</v>
      </c>
      <c r="N14" s="28" t="str">
        <f>IFERROR(INDEX({"в",12,4,8},MOD(N$6+$A$1,4)+1),"")</f>
        <v>в</v>
      </c>
      <c r="O14" s="28">
        <f>IFERROR(INDEX({"в",12,4,8},MOD(O$6+$A$1,4)+1),"")</f>
        <v>12</v>
      </c>
      <c r="P14" s="28">
        <f>IFERROR(INDEX({"в",12,4,8},MOD(P$6+$A$1,4)+1),"")</f>
        <v>4</v>
      </c>
      <c r="Q14" s="28">
        <f>IFERROR(INDEX({"в",12,4,8},MOD(Q$6+$A$1,4)+1),"")</f>
        <v>8</v>
      </c>
      <c r="R14" s="28" t="str">
        <f>IFERROR(INDEX({"в",12,4,8},MOD(R$6+$A$1,4)+1),"")</f>
        <v>в</v>
      </c>
      <c r="S14" s="28">
        <f>IFERROR(INDEX({"в",12,4,8},MOD(S$6+$A$1,4)+1),"")</f>
        <v>12</v>
      </c>
      <c r="T14" s="28">
        <f>IFERROR(INDEX({"в",12,4,8},MOD(T$6+$A$1,4)+1),"")</f>
        <v>4</v>
      </c>
      <c r="U14" s="28">
        <f>IFERROR(INDEX({"в",12,4,8},MOD(U$6+$A$1,4)+1),"")</f>
        <v>8</v>
      </c>
      <c r="V14" s="28" t="str">
        <f>IFERROR(INDEX({"в",12,4,8},MOD(V$6+$A$1,4)+1),"")</f>
        <v>в</v>
      </c>
      <c r="W14" s="28">
        <f>IFERROR(INDEX({"в",12,4,8},MOD(W$6+$A$1,4)+1),"")</f>
        <v>12</v>
      </c>
      <c r="X14" s="28">
        <f>IFERROR(INDEX({"в",12,4,8},MOD(X$6+$A$1,4)+1),"")</f>
        <v>4</v>
      </c>
      <c r="Y14" s="28">
        <f>IFERROR(INDEX({"в",12,4,8},MOD(Y$6+$A$1,4)+1),"")</f>
        <v>8</v>
      </c>
      <c r="Z14" s="28" t="str">
        <f>IFERROR(INDEX({"в",12,4,8},MOD(Z$6+$A$1,4)+1),"")</f>
        <v>в</v>
      </c>
      <c r="AA14" s="28">
        <f>IFERROR(INDEX({"в",12,4,8},MOD(AA$6+$A$1,4)+1),"")</f>
        <v>12</v>
      </c>
      <c r="AB14" s="28">
        <f>IFERROR(INDEX({"в",12,4,8},MOD(AB$6+$A$1,4)+1),"")</f>
        <v>4</v>
      </c>
      <c r="AC14" s="28">
        <f>IFERROR(INDEX({"в",12,4,8},MOD(AC$6+$A$1,4)+1),"")</f>
        <v>8</v>
      </c>
      <c r="AD14" s="28" t="str">
        <f>IFERROR(INDEX({"в",12,4,8},MOD(AD$6+$A$1,4)+1),"")</f>
        <v>в</v>
      </c>
      <c r="AE14" s="28">
        <f>IFERROR(INDEX({"в",12,4,8},MOD(AE$6+$A$1,4)+1),"")</f>
        <v>12</v>
      </c>
      <c r="AF14" s="28" t="str">
        <f>IFERROR(INDEX({"в",12,4,8},MOD(AF$6+$A$1,4)+1),"")</f>
        <v/>
      </c>
      <c r="AG14" s="10">
        <f t="shared" si="2"/>
        <v>180</v>
      </c>
      <c r="AH14" s="11">
        <f t="array" ref="AH14">COUNTIF(B14:AF14,"4")*2+COUNTIF(B14:AF14,"8")*6</f>
        <v>56</v>
      </c>
      <c r="AJ14" s="30"/>
    </row>
    <row r="15" spans="1:39" s="12" customFormat="1" ht="22.5" x14ac:dyDescent="0.3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0"/>
    </row>
    <row r="16" spans="1:39" s="12" customFormat="1" ht="22.5" x14ac:dyDescent="0.3">
      <c r="C16" s="22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0"/>
    </row>
    <row r="17" spans="2:36" s="12" customFormat="1" ht="22.5" x14ac:dyDescent="0.3">
      <c r="B17" s="23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0"/>
    </row>
    <row r="18" spans="2:36" s="12" customFormat="1" ht="22.5" x14ac:dyDescent="0.3">
      <c r="B18" s="23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0"/>
    </row>
    <row r="19" spans="2:36" s="12" customFormat="1" ht="22.5" x14ac:dyDescent="0.3">
      <c r="B19" s="23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2.5" x14ac:dyDescent="0.3">
      <c r="C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.75" x14ac:dyDescent="0.3">
      <c r="B21" s="25"/>
    </row>
    <row r="22" spans="2:36" s="1" customFormat="1" ht="18.75" x14ac:dyDescent="0.3">
      <c r="B22" s="25"/>
    </row>
    <row r="23" spans="2:36" s="1" customFormat="1" ht="18.75" x14ac:dyDescent="0.3">
      <c r="B23" s="25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20" type="noConversion"/>
  <conditionalFormatting sqref="B6:AF14">
    <cfRule type="expression" dxfId="11" priority="6">
      <formula>WEEKDAY(B$6,2)&gt;5</formula>
    </cfRule>
  </conditionalFormatting>
  <conditionalFormatting sqref="B7:AF14">
    <cfRule type="containsText" dxfId="10" priority="1" operator="containsText" text="в">
      <formula>NOT(ISERROR(SEARCH("в",B7)))</formula>
    </cfRule>
  </conditionalFormatting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Данные!$D$2:$D$13</xm:f>
          </x14:formula1>
          <xm:sqref>N1:P1</xm:sqref>
        </x14:dataValidation>
        <x14:dataValidation type="list" allowBlank="1" showInputMessage="1" showErrorMessage="1">
          <x14:formula1>
            <xm:f>Данные!$C$2:$C$13</xm:f>
          </x14:formula1>
          <xm:sqref>R1:S1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C26" sqref="C26"/>
    </sheetView>
  </sheetViews>
  <sheetFormatPr defaultRowHeight="12.75" x14ac:dyDescent="0.2"/>
  <cols>
    <col min="5" max="5" width="7.85546875" customWidth="1"/>
  </cols>
  <sheetData>
    <row r="1" spans="3:6" x14ac:dyDescent="0.2">
      <c r="C1" t="s">
        <v>18</v>
      </c>
      <c r="D1" t="s">
        <v>2</v>
      </c>
      <c r="E1" t="s">
        <v>19</v>
      </c>
      <c r="F1" t="s">
        <v>20</v>
      </c>
    </row>
    <row r="2" spans="3:6" x14ac:dyDescent="0.2">
      <c r="C2">
        <v>2014</v>
      </c>
      <c r="D2" t="s">
        <v>3</v>
      </c>
      <c r="E2">
        <v>1</v>
      </c>
      <c r="F2">
        <v>31</v>
      </c>
    </row>
    <row r="3" spans="3:6" x14ac:dyDescent="0.2">
      <c r="C3">
        <v>2015</v>
      </c>
      <c r="D3" t="s">
        <v>4</v>
      </c>
      <c r="E3">
        <v>2</v>
      </c>
      <c r="F3">
        <v>28</v>
      </c>
    </row>
    <row r="4" spans="3:6" x14ac:dyDescent="0.2">
      <c r="C4">
        <v>2016</v>
      </c>
      <c r="D4" t="s">
        <v>5</v>
      </c>
      <c r="E4">
        <v>3</v>
      </c>
      <c r="F4">
        <v>31</v>
      </c>
    </row>
    <row r="5" spans="3:6" x14ac:dyDescent="0.2">
      <c r="C5">
        <v>2017</v>
      </c>
      <c r="D5" t="s">
        <v>6</v>
      </c>
      <c r="E5">
        <v>4</v>
      </c>
      <c r="F5">
        <v>30</v>
      </c>
    </row>
    <row r="6" spans="3:6" x14ac:dyDescent="0.2">
      <c r="C6">
        <v>2018</v>
      </c>
      <c r="D6" t="s">
        <v>7</v>
      </c>
      <c r="E6">
        <v>5</v>
      </c>
      <c r="F6">
        <v>31</v>
      </c>
    </row>
    <row r="7" spans="3:6" x14ac:dyDescent="0.2">
      <c r="C7">
        <v>2019</v>
      </c>
      <c r="D7" t="s">
        <v>8</v>
      </c>
      <c r="E7">
        <v>6</v>
      </c>
      <c r="F7">
        <v>30</v>
      </c>
    </row>
    <row r="8" spans="3:6" x14ac:dyDescent="0.2">
      <c r="C8">
        <v>2020</v>
      </c>
      <c r="D8" t="s">
        <v>9</v>
      </c>
      <c r="E8">
        <v>7</v>
      </c>
      <c r="F8">
        <v>31</v>
      </c>
    </row>
    <row r="9" spans="3:6" x14ac:dyDescent="0.2">
      <c r="C9">
        <v>2021</v>
      </c>
      <c r="D9" t="s">
        <v>10</v>
      </c>
      <c r="E9">
        <v>8</v>
      </c>
      <c r="F9">
        <v>31</v>
      </c>
    </row>
    <row r="10" spans="3:6" x14ac:dyDescent="0.2">
      <c r="C10">
        <v>2022</v>
      </c>
      <c r="D10" t="s">
        <v>11</v>
      </c>
      <c r="E10">
        <v>9</v>
      </c>
      <c r="F10">
        <v>30</v>
      </c>
    </row>
    <row r="11" spans="3:6" x14ac:dyDescent="0.2">
      <c r="C11">
        <v>2023</v>
      </c>
      <c r="D11" t="s">
        <v>12</v>
      </c>
      <c r="E11">
        <v>10</v>
      </c>
      <c r="F11">
        <v>31</v>
      </c>
    </row>
    <row r="12" spans="3:6" x14ac:dyDescent="0.2">
      <c r="C12">
        <v>2024</v>
      </c>
      <c r="D12" t="s">
        <v>13</v>
      </c>
      <c r="E12">
        <v>11</v>
      </c>
      <c r="F12">
        <v>30</v>
      </c>
    </row>
    <row r="13" spans="3:6" x14ac:dyDescent="0.2">
      <c r="C13">
        <v>2025</v>
      </c>
      <c r="D13" t="s">
        <v>14</v>
      </c>
      <c r="E13">
        <v>12</v>
      </c>
      <c r="F13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Данные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Пользователь Windows</cp:lastModifiedBy>
  <dcterms:created xsi:type="dcterms:W3CDTF">2013-05-02T13:04:43Z</dcterms:created>
  <dcterms:modified xsi:type="dcterms:W3CDTF">2014-09-08T19:12:44Z</dcterms:modified>
</cp:coreProperties>
</file>