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hidePivotFieldList="1" autoCompressPictures="0"/>
  <bookViews>
    <workbookView xWindow="0" yWindow="0" windowWidth="29040" windowHeight="16440" tabRatio="500"/>
  </bookViews>
  <sheets>
    <sheet name="Движение денег" sheetId="1" r:id="rId1"/>
    <sheet name="Справка" sheetId="2" r:id="rId2"/>
    <sheet name="Итоги" sheetId="4" r:id="rId3"/>
    <sheet name="Поставки" sheetId="5" r:id="rId4"/>
  </sheets>
  <definedNames>
    <definedName name="_xlnm._FilterDatabase" localSheetId="0" hidden="1">'Движение денег'!$A$1:$H$24</definedName>
    <definedName name="_xlnm._FilterDatabase" localSheetId="2" hidden="1">Итоги!$A$1:$G$1</definedName>
    <definedName name="Движение">Справка!$C$2:$C$4</definedName>
    <definedName name="Контрагенты">Справка!$A$2:$A$7</definedName>
    <definedName name="Товар" localSheetId="2">Справка!#REF!</definedName>
    <definedName name="Товар">Справка!#REF!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4" i="1"/>
  <c r="H15" i="1"/>
  <c r="H16" i="1"/>
  <c r="H17" i="1"/>
  <c r="H18" i="1"/>
  <c r="H19" i="1"/>
  <c r="H13" i="1"/>
  <c r="H12" i="1"/>
  <c r="H11" i="1"/>
  <c r="H2" i="1"/>
  <c r="H3" i="1"/>
  <c r="H4" i="1"/>
  <c r="H5" i="1"/>
  <c r="H6" i="1"/>
  <c r="H7" i="1"/>
  <c r="H8" i="1"/>
  <c r="H9" i="1"/>
  <c r="H10" i="1"/>
  <c r="E3" i="4"/>
  <c r="E6" i="4"/>
  <c r="E9" i="4"/>
  <c r="E10" i="4"/>
  <c r="E12" i="4"/>
  <c r="E13" i="4"/>
</calcChain>
</file>

<file path=xl/sharedStrings.xml><?xml version="1.0" encoding="utf-8"?>
<sst xmlns="http://schemas.openxmlformats.org/spreadsheetml/2006/main" count="154" uniqueCount="51">
  <si>
    <t>Дата</t>
  </si>
  <si>
    <t>Кореспондент</t>
  </si>
  <si>
    <t>Товар</t>
  </si>
  <si>
    <t>Приход-Расход</t>
  </si>
  <si>
    <t>Коментарий</t>
  </si>
  <si>
    <t>Сумма</t>
  </si>
  <si>
    <t>Номер накл.</t>
  </si>
  <si>
    <t>Майк</t>
  </si>
  <si>
    <t>Елисеев</t>
  </si>
  <si>
    <t>Масяня</t>
  </si>
  <si>
    <t>Брат</t>
  </si>
  <si>
    <t>Циганков</t>
  </si>
  <si>
    <t>FM1</t>
  </si>
  <si>
    <t>FM2</t>
  </si>
  <si>
    <t>Продал</t>
  </si>
  <si>
    <t>Реализация</t>
  </si>
  <si>
    <t>Подзюнас</t>
  </si>
  <si>
    <t xml:space="preserve">Реализация </t>
  </si>
  <si>
    <t>Брак</t>
  </si>
  <si>
    <t>РЕМ</t>
  </si>
  <si>
    <t xml:space="preserve">FM1 </t>
  </si>
  <si>
    <t>Реализация Итог</t>
  </si>
  <si>
    <t>Брак Итог</t>
  </si>
  <si>
    <t>Общий итог</t>
  </si>
  <si>
    <t>FM1  Итог</t>
  </si>
  <si>
    <t>FM2 Итог</t>
  </si>
  <si>
    <t>Оплаченная сумма</t>
  </si>
  <si>
    <t>ШТ.</t>
  </si>
  <si>
    <t>Действие</t>
  </si>
  <si>
    <t>Обмен</t>
  </si>
  <si>
    <t>Точка</t>
  </si>
  <si>
    <t>Анализ</t>
  </si>
  <si>
    <t>Расход</t>
  </si>
  <si>
    <t>Доход</t>
  </si>
  <si>
    <t>Привоз</t>
  </si>
  <si>
    <t>Цена</t>
  </si>
  <si>
    <t>Прокудин</t>
  </si>
  <si>
    <t>Забрал по входу</t>
  </si>
  <si>
    <t>отдал</t>
  </si>
  <si>
    <t>долг</t>
  </si>
  <si>
    <t>забрал</t>
  </si>
  <si>
    <t>Артур</t>
  </si>
  <si>
    <t>Медведев Антон</t>
  </si>
  <si>
    <t>Забрал 1 FM1 обмен на отправленный рем</t>
  </si>
  <si>
    <t>вложено нами</t>
  </si>
  <si>
    <t>Корр</t>
  </si>
  <si>
    <t>Я забрал 2 штуки и отнес майку на точку</t>
  </si>
  <si>
    <t>Вложено нами. Отдали 27000. остальное в рассрочку</t>
  </si>
  <si>
    <t xml:space="preserve">товар </t>
  </si>
  <si>
    <t>магазины</t>
  </si>
  <si>
    <t>действие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</si>
</sst>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руб.&quot;;[Red]#,##0.00\ &quot;руб.&quot;"/>
    <numFmt numFmtId="165" formatCode="#,##0;[Red]#,##0"/>
  </numFmts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5" fillId="0" borderId="1" xfId="0" applyFont="1" applyBorder="1"/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86" zoomScaleNormal="86" zoomScalePageLayoutView="145" workbookViewId="0">
      <selection activeCell="B1" sqref="B1"/>
    </sheetView>
  </sheetViews>
  <sheetFormatPr defaultColWidth="11" defaultRowHeight="15.75" x14ac:dyDescent="0.25"/>
  <cols>
    <col min="1" max="1" width="10.625" bestFit="1" customWidth="1"/>
    <col min="2" max="2" width="19" bestFit="1" customWidth="1"/>
    <col min="3" max="3" width="11.625" bestFit="1" customWidth="1"/>
    <col min="4" max="4" width="15.5" bestFit="1" customWidth="1"/>
    <col min="5" max="5" width="9.875" bestFit="1" customWidth="1"/>
    <col min="6" max="6" width="17.5" bestFit="1" customWidth="1"/>
    <col min="7" max="7" width="47" bestFit="1" customWidth="1"/>
    <col min="8" max="8" width="12.5" bestFit="1" customWidth="1"/>
  </cols>
  <sheetData>
    <row r="1" spans="1:8" ht="37.5" customHeight="1" x14ac:dyDescent="0.25">
      <c r="A1" s="7" t="s">
        <v>0</v>
      </c>
      <c r="B1" s="7" t="s">
        <v>45</v>
      </c>
      <c r="C1" s="7" t="s">
        <v>2</v>
      </c>
      <c r="D1" s="7" t="s">
        <v>28</v>
      </c>
      <c r="E1" s="7" t="s">
        <v>27</v>
      </c>
      <c r="F1" s="7" t="s">
        <v>35</v>
      </c>
      <c r="G1" s="8" t="s">
        <v>4</v>
      </c>
      <c r="H1" s="7" t="s">
        <v>5</v>
      </c>
    </row>
    <row r="2" spans="1:8" x14ac:dyDescent="0.25">
      <c r="A2" s="9">
        <v>41796</v>
      </c>
      <c r="B2" s="10" t="s">
        <v>16</v>
      </c>
      <c r="C2" s="10" t="s">
        <v>12</v>
      </c>
      <c r="D2" s="10" t="s">
        <v>34</v>
      </c>
      <c r="E2" s="11">
        <v>2</v>
      </c>
      <c r="F2" s="10">
        <v>2600</v>
      </c>
      <c r="G2" s="10" t="s">
        <v>44</v>
      </c>
      <c r="H2" s="10">
        <f t="shared" ref="H2:H9" si="0">E2*F2</f>
        <v>5200</v>
      </c>
    </row>
    <row r="3" spans="1:8" x14ac:dyDescent="0.25">
      <c r="A3" s="9">
        <v>41796</v>
      </c>
      <c r="B3" s="10" t="s">
        <v>16</v>
      </c>
      <c r="C3" s="10" t="s">
        <v>20</v>
      </c>
      <c r="D3" s="10" t="s">
        <v>34</v>
      </c>
      <c r="E3" s="11">
        <v>12</v>
      </c>
      <c r="F3" s="10">
        <v>2500</v>
      </c>
      <c r="G3" s="10" t="s">
        <v>44</v>
      </c>
      <c r="H3" s="10">
        <f t="shared" si="0"/>
        <v>30000</v>
      </c>
    </row>
    <row r="4" spans="1:8" x14ac:dyDescent="0.25">
      <c r="A4" s="9">
        <v>41798</v>
      </c>
      <c r="B4" s="10" t="s">
        <v>16</v>
      </c>
      <c r="C4" s="10" t="s">
        <v>19</v>
      </c>
      <c r="D4" s="10" t="s">
        <v>34</v>
      </c>
      <c r="E4" s="11">
        <v>14</v>
      </c>
      <c r="F4" s="10">
        <v>500</v>
      </c>
      <c r="G4" s="10" t="s">
        <v>44</v>
      </c>
      <c r="H4" s="10">
        <f t="shared" si="0"/>
        <v>7000</v>
      </c>
    </row>
    <row r="5" spans="1:8" x14ac:dyDescent="0.25">
      <c r="A5" s="9">
        <v>41799</v>
      </c>
      <c r="B5" s="10" t="s">
        <v>7</v>
      </c>
      <c r="C5" s="10" t="s">
        <v>20</v>
      </c>
      <c r="D5" s="10" t="s">
        <v>15</v>
      </c>
      <c r="E5" s="11">
        <v>5</v>
      </c>
      <c r="F5" s="10">
        <v>3700</v>
      </c>
      <c r="G5" s="10" t="s">
        <v>39</v>
      </c>
      <c r="H5" s="10">
        <f t="shared" si="0"/>
        <v>18500</v>
      </c>
    </row>
    <row r="6" spans="1:8" x14ac:dyDescent="0.25">
      <c r="A6" s="9">
        <v>41802</v>
      </c>
      <c r="B6" s="10" t="s">
        <v>8</v>
      </c>
      <c r="C6" s="10" t="s">
        <v>20</v>
      </c>
      <c r="D6" s="10" t="s">
        <v>15</v>
      </c>
      <c r="E6" s="11">
        <v>4</v>
      </c>
      <c r="F6" s="10">
        <v>3800</v>
      </c>
      <c r="G6" s="10" t="s">
        <v>39</v>
      </c>
      <c r="H6" s="10">
        <f t="shared" si="0"/>
        <v>15200</v>
      </c>
    </row>
    <row r="7" spans="1:8" x14ac:dyDescent="0.25">
      <c r="A7" s="9">
        <v>41802</v>
      </c>
      <c r="B7" s="10" t="s">
        <v>8</v>
      </c>
      <c r="C7" s="10" t="s">
        <v>19</v>
      </c>
      <c r="D7" s="10" t="s">
        <v>15</v>
      </c>
      <c r="E7" s="11">
        <v>4</v>
      </c>
      <c r="F7" s="10">
        <v>600</v>
      </c>
      <c r="G7" s="10" t="s">
        <v>39</v>
      </c>
      <c r="H7" s="10">
        <f t="shared" si="0"/>
        <v>2400</v>
      </c>
    </row>
    <row r="8" spans="1:8" x14ac:dyDescent="0.25">
      <c r="A8" s="9">
        <v>41814</v>
      </c>
      <c r="B8" s="10" t="s">
        <v>11</v>
      </c>
      <c r="C8" s="10" t="s">
        <v>20</v>
      </c>
      <c r="D8" s="10" t="s">
        <v>15</v>
      </c>
      <c r="E8" s="11">
        <v>1</v>
      </c>
      <c r="F8" s="10">
        <v>3600</v>
      </c>
      <c r="G8" s="10" t="s">
        <v>39</v>
      </c>
      <c r="H8" s="10">
        <f t="shared" si="0"/>
        <v>3600</v>
      </c>
    </row>
    <row r="9" spans="1:8" x14ac:dyDescent="0.25">
      <c r="A9" s="9">
        <v>41814</v>
      </c>
      <c r="B9" s="10" t="s">
        <v>36</v>
      </c>
      <c r="C9" s="10" t="s">
        <v>20</v>
      </c>
      <c r="D9" s="10" t="s">
        <v>37</v>
      </c>
      <c r="E9" s="11">
        <v>2</v>
      </c>
      <c r="F9" s="10">
        <v>2600</v>
      </c>
      <c r="G9" s="10" t="s">
        <v>40</v>
      </c>
      <c r="H9" s="10">
        <f t="shared" si="0"/>
        <v>5200</v>
      </c>
    </row>
    <row r="10" spans="1:8" x14ac:dyDescent="0.25">
      <c r="A10" s="9">
        <v>41819</v>
      </c>
      <c r="B10" s="10" t="s">
        <v>7</v>
      </c>
      <c r="C10" s="10" t="s">
        <v>20</v>
      </c>
      <c r="D10" s="12" t="s">
        <v>14</v>
      </c>
      <c r="E10" s="11">
        <v>2</v>
      </c>
      <c r="F10" s="10">
        <v>3700</v>
      </c>
      <c r="G10" s="10" t="s">
        <v>38</v>
      </c>
      <c r="H10" s="10">
        <f>E10*F10</f>
        <v>7400</v>
      </c>
    </row>
    <row r="11" spans="1:8" x14ac:dyDescent="0.25">
      <c r="A11" s="9">
        <v>41820</v>
      </c>
      <c r="B11" s="10" t="s">
        <v>41</v>
      </c>
      <c r="C11" s="10" t="s">
        <v>20</v>
      </c>
      <c r="D11" s="10" t="s">
        <v>29</v>
      </c>
      <c r="E11" s="11">
        <v>1</v>
      </c>
      <c r="F11" s="10">
        <v>0</v>
      </c>
      <c r="G11" s="10" t="s">
        <v>43</v>
      </c>
      <c r="H11" s="10">
        <f>E11*F11</f>
        <v>0</v>
      </c>
    </row>
    <row r="12" spans="1:8" x14ac:dyDescent="0.25">
      <c r="A12" s="9">
        <v>41839</v>
      </c>
      <c r="B12" s="10" t="s">
        <v>42</v>
      </c>
      <c r="C12" s="10" t="s">
        <v>20</v>
      </c>
      <c r="D12" s="10" t="s">
        <v>14</v>
      </c>
      <c r="E12" s="11">
        <v>1</v>
      </c>
      <c r="F12" s="10">
        <v>3600</v>
      </c>
      <c r="G12" s="10" t="s">
        <v>38</v>
      </c>
      <c r="H12" s="10">
        <f>E12*F12</f>
        <v>3600</v>
      </c>
    </row>
    <row r="13" spans="1:8" x14ac:dyDescent="0.25">
      <c r="A13" s="9">
        <v>41839</v>
      </c>
      <c r="B13" s="10" t="s">
        <v>42</v>
      </c>
      <c r="C13" s="10" t="s">
        <v>19</v>
      </c>
      <c r="D13" s="10" t="s">
        <v>14</v>
      </c>
      <c r="E13" s="11">
        <v>1</v>
      </c>
      <c r="F13" s="10">
        <v>600</v>
      </c>
      <c r="G13" s="10" t="s">
        <v>38</v>
      </c>
      <c r="H13" s="10">
        <f>E13*F13</f>
        <v>600</v>
      </c>
    </row>
    <row r="14" spans="1:8" x14ac:dyDescent="0.25">
      <c r="A14" s="9">
        <v>41850</v>
      </c>
      <c r="B14" s="10" t="s">
        <v>8</v>
      </c>
      <c r="C14" s="10" t="s">
        <v>20</v>
      </c>
      <c r="D14" s="10" t="s">
        <v>37</v>
      </c>
      <c r="E14" s="11">
        <v>2</v>
      </c>
      <c r="F14" s="10">
        <v>0</v>
      </c>
      <c r="G14" s="10" t="s">
        <v>46</v>
      </c>
      <c r="H14" s="10">
        <f t="shared" ref="H14:H24" si="1">E14*F14</f>
        <v>0</v>
      </c>
    </row>
    <row r="15" spans="1:8" x14ac:dyDescent="0.25">
      <c r="A15" s="9">
        <v>41850</v>
      </c>
      <c r="B15" s="10" t="s">
        <v>7</v>
      </c>
      <c r="C15" s="10" t="s">
        <v>20</v>
      </c>
      <c r="D15" s="12" t="s">
        <v>14</v>
      </c>
      <c r="E15" s="11">
        <v>4</v>
      </c>
      <c r="F15" s="10">
        <v>3700</v>
      </c>
      <c r="G15" s="10" t="s">
        <v>38</v>
      </c>
      <c r="H15" s="10">
        <f t="shared" si="1"/>
        <v>14800</v>
      </c>
    </row>
    <row r="16" spans="1:8" x14ac:dyDescent="0.25">
      <c r="A16" s="9">
        <v>41850</v>
      </c>
      <c r="B16" s="10" t="s">
        <v>7</v>
      </c>
      <c r="C16" s="10" t="s">
        <v>19</v>
      </c>
      <c r="D16" s="12" t="s">
        <v>14</v>
      </c>
      <c r="E16" s="11">
        <v>4</v>
      </c>
      <c r="F16" s="10">
        <v>600</v>
      </c>
      <c r="G16" s="10" t="s">
        <v>38</v>
      </c>
      <c r="H16" s="10">
        <f t="shared" si="1"/>
        <v>2400</v>
      </c>
    </row>
    <row r="17" spans="1:8" x14ac:dyDescent="0.25">
      <c r="A17" s="9">
        <v>41850</v>
      </c>
      <c r="B17" s="10" t="s">
        <v>7</v>
      </c>
      <c r="C17" s="10" t="s">
        <v>20</v>
      </c>
      <c r="D17" s="10" t="s">
        <v>15</v>
      </c>
      <c r="E17" s="11">
        <v>2</v>
      </c>
      <c r="F17" s="10">
        <v>3700</v>
      </c>
      <c r="G17" s="10" t="s">
        <v>39</v>
      </c>
      <c r="H17" s="10">
        <f t="shared" si="1"/>
        <v>7400</v>
      </c>
    </row>
    <row r="18" spans="1:8" x14ac:dyDescent="0.25">
      <c r="A18" s="9">
        <v>41850</v>
      </c>
      <c r="B18" s="10" t="s">
        <v>7</v>
      </c>
      <c r="C18" s="10" t="s">
        <v>19</v>
      </c>
      <c r="D18" s="10" t="s">
        <v>15</v>
      </c>
      <c r="E18" s="11">
        <v>5</v>
      </c>
      <c r="F18" s="10">
        <v>600</v>
      </c>
      <c r="G18" s="10" t="s">
        <v>39</v>
      </c>
      <c r="H18" s="10">
        <f t="shared" si="1"/>
        <v>3000</v>
      </c>
    </row>
    <row r="19" spans="1:8" x14ac:dyDescent="0.25">
      <c r="A19" s="9">
        <v>41851</v>
      </c>
      <c r="B19" s="10" t="s">
        <v>16</v>
      </c>
      <c r="C19" s="10" t="s">
        <v>13</v>
      </c>
      <c r="D19" s="10" t="s">
        <v>34</v>
      </c>
      <c r="E19" s="11">
        <v>20</v>
      </c>
      <c r="F19" s="10">
        <v>2700</v>
      </c>
      <c r="G19" s="10" t="s">
        <v>47</v>
      </c>
      <c r="H19" s="10">
        <f t="shared" si="1"/>
        <v>54000</v>
      </c>
    </row>
    <row r="20" spans="1:8" x14ac:dyDescent="0.25">
      <c r="A20" s="9">
        <v>41852</v>
      </c>
      <c r="B20" s="10" t="s">
        <v>7</v>
      </c>
      <c r="C20" s="10" t="s">
        <v>13</v>
      </c>
      <c r="D20" s="10" t="s">
        <v>15</v>
      </c>
      <c r="E20" s="11">
        <v>10</v>
      </c>
      <c r="F20" s="10">
        <v>3850</v>
      </c>
      <c r="G20" s="10" t="s">
        <v>39</v>
      </c>
      <c r="H20" s="10">
        <f t="shared" si="1"/>
        <v>38500</v>
      </c>
    </row>
    <row r="21" spans="1:8" x14ac:dyDescent="0.25">
      <c r="A21" s="9">
        <v>41852</v>
      </c>
      <c r="B21" s="10" t="s">
        <v>9</v>
      </c>
      <c r="C21" s="10" t="s">
        <v>13</v>
      </c>
      <c r="D21" s="10" t="s">
        <v>15</v>
      </c>
      <c r="E21" s="11">
        <v>2</v>
      </c>
      <c r="F21" s="10">
        <v>3850</v>
      </c>
      <c r="G21" s="10" t="s">
        <v>39</v>
      </c>
      <c r="H21" s="10">
        <f t="shared" si="1"/>
        <v>7700</v>
      </c>
    </row>
    <row r="22" spans="1:8" x14ac:dyDescent="0.25">
      <c r="A22" s="9">
        <v>41854</v>
      </c>
      <c r="B22" s="10" t="s">
        <v>10</v>
      </c>
      <c r="C22" s="10" t="s">
        <v>13</v>
      </c>
      <c r="D22" s="12" t="s">
        <v>14</v>
      </c>
      <c r="E22" s="11">
        <v>1</v>
      </c>
      <c r="F22" s="10">
        <v>3850</v>
      </c>
      <c r="G22" s="10" t="s">
        <v>38</v>
      </c>
      <c r="H22" s="10">
        <f t="shared" si="1"/>
        <v>3850</v>
      </c>
    </row>
    <row r="23" spans="1:8" x14ac:dyDescent="0.25">
      <c r="A23" s="9">
        <v>41854</v>
      </c>
      <c r="B23" s="10" t="s">
        <v>10</v>
      </c>
      <c r="C23" s="10" t="s">
        <v>13</v>
      </c>
      <c r="D23" s="10" t="s">
        <v>15</v>
      </c>
      <c r="E23" s="11">
        <v>1</v>
      </c>
      <c r="F23" s="10">
        <v>3850</v>
      </c>
      <c r="G23" s="10" t="s">
        <v>39</v>
      </c>
      <c r="H23" s="10">
        <f t="shared" si="1"/>
        <v>3850</v>
      </c>
    </row>
    <row r="24" spans="1:8" x14ac:dyDescent="0.25">
      <c r="A24" s="9">
        <v>41877</v>
      </c>
      <c r="B24" s="10" t="s">
        <v>7</v>
      </c>
      <c r="C24" s="10" t="s">
        <v>13</v>
      </c>
      <c r="D24" s="10" t="s">
        <v>14</v>
      </c>
      <c r="E24" s="11">
        <v>5</v>
      </c>
      <c r="F24" s="10">
        <v>3850</v>
      </c>
      <c r="G24" s="10" t="s">
        <v>38</v>
      </c>
      <c r="H24" s="10">
        <f t="shared" si="1"/>
        <v>19250</v>
      </c>
    </row>
    <row r="25" spans="1:8" x14ac:dyDescent="0.25">
      <c r="A25" s="1"/>
    </row>
    <row r="26" spans="1:8" x14ac:dyDescent="0.25">
      <c r="A26" s="1"/>
    </row>
  </sheetData>
  <autoFilter ref="A1:H24"/>
  <sortState ref="A2:G2">
    <sortCondition descending="1" ref="B2"/>
  </sortState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warning" showInputMessage="1" showErrorMessage="1">
          <x14:formula1>
            <xm:f>Справка!$A$2:$A$10</xm:f>
          </x14:formula1>
          <xm:sqref>B1:B8</xm:sqref>
        </x14:dataValidation>
        <x14:dataValidation type="list" errorStyle="warning" allowBlank="1" showInputMessage="1" showErrorMessage="1">
          <x14:formula1>
            <xm:f>Справка!$B$2:$B$4</xm:f>
          </x14:formula1>
          <xm:sqref>C2:C29</xm:sqref>
        </x14:dataValidation>
        <x14:dataValidation type="list" allowBlank="1" showInputMessage="1" showErrorMessage="1">
          <x14:formula1>
            <xm:f>Справка!$C$2:$C$5</xm:f>
          </x14:formula1>
          <xm:sqref>D2:D8</xm:sqref>
        </x14:dataValidation>
        <x14:dataValidation type="list" errorStyle="warning" allowBlank="1" showInputMessage="1" showErrorMessage="1">
          <x14:formula1>
            <xm:f>Справка!$A$2:$A$8</xm:f>
          </x14:formula1>
          <xm:sqref>B9:B10</xm:sqref>
        </x14:dataValidation>
        <x14:dataValidation type="list" allowBlank="1" showInputMessage="1" showErrorMessage="1">
          <x14:formula1>
            <xm:f>Справка!$C$2:$C$6</xm:f>
          </x14:formula1>
          <xm:sqref>D9:D29</xm:sqref>
        </x14:dataValidation>
        <x14:dataValidation type="list" errorStyle="warning" allowBlank="1" showInputMessage="1" showErrorMessage="1">
          <x14:formula1>
            <xm:f>Справка!$A$2:$A$15</xm:f>
          </x14:formula1>
          <xm:sqref>B11</xm:sqref>
        </x14:dataValidation>
        <x14:dataValidation type="list" errorStyle="warning" allowBlank="1" showInputMessage="1" showErrorMessage="1">
          <x14:formula1>
            <xm:f>Справка!$A$2:$A$10</xm:f>
          </x14:formula1>
          <xm:sqref>B12:B29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5" sqref="D5"/>
    </sheetView>
  </sheetViews>
  <sheetFormatPr defaultColWidth="11" defaultRowHeight="15.75" x14ac:dyDescent="0.25"/>
  <cols>
    <col min="1" max="1" width="15.5" bestFit="1" customWidth="1"/>
    <col min="3" max="3" width="15" bestFit="1" customWidth="1"/>
  </cols>
  <sheetData>
    <row r="1" spans="1:4" x14ac:dyDescent="0.25">
      <c r="A1" t="s">
        <v>49</v>
      </c>
      <c r="B1" t="s">
        <v>48</v>
      </c>
      <c r="C1" t="s">
        <v>50</v>
      </c>
    </row>
    <row r="2" spans="1:4" x14ac:dyDescent="0.25">
      <c r="A2" t="s">
        <v>7</v>
      </c>
      <c r="B2" t="s">
        <v>20</v>
      </c>
      <c r="C2" t="s">
        <v>15</v>
      </c>
      <c r="D2" t="s">
        <v>32</v>
      </c>
    </row>
    <row r="3" spans="1:4" x14ac:dyDescent="0.25">
      <c r="A3" t="s">
        <v>8</v>
      </c>
      <c r="B3" t="s">
        <v>13</v>
      </c>
      <c r="C3" t="s">
        <v>29</v>
      </c>
      <c r="D3" t="s">
        <v>33</v>
      </c>
    </row>
    <row r="4" spans="1:4" x14ac:dyDescent="0.25">
      <c r="A4" t="s">
        <v>9</v>
      </c>
      <c r="B4" t="s">
        <v>19</v>
      </c>
      <c r="C4" t="s">
        <v>14</v>
      </c>
    </row>
    <row r="5" spans="1:4" x14ac:dyDescent="0.25">
      <c r="A5" t="s">
        <v>10</v>
      </c>
      <c r="C5" s="6" t="s">
        <v>34</v>
      </c>
    </row>
    <row r="6" spans="1:4" x14ac:dyDescent="0.25">
      <c r="A6" t="s">
        <v>11</v>
      </c>
      <c r="C6" t="s">
        <v>37</v>
      </c>
    </row>
    <row r="7" spans="1:4" x14ac:dyDescent="0.25">
      <c r="A7" t="s">
        <v>16</v>
      </c>
    </row>
    <row r="8" spans="1:4" x14ac:dyDescent="0.25">
      <c r="A8" t="s">
        <v>36</v>
      </c>
    </row>
    <row r="9" spans="1:4" x14ac:dyDescent="0.25">
      <c r="A9" t="s">
        <v>41</v>
      </c>
    </row>
    <row r="10" spans="1:4" x14ac:dyDescent="0.25">
      <c r="A10" t="s">
        <v>42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G32"/>
  <sheetViews>
    <sheetView zoomScale="95" zoomScaleNormal="95" zoomScalePageLayoutView="95" workbookViewId="0">
      <selection activeCell="D3" sqref="D3"/>
    </sheetView>
  </sheetViews>
  <sheetFormatPr defaultColWidth="11" defaultRowHeight="15.75" outlineLevelRow="4" x14ac:dyDescent="0.25"/>
  <cols>
    <col min="2" max="2" width="19" bestFit="1" customWidth="1"/>
    <col min="3" max="3" width="11.625" bestFit="1" customWidth="1"/>
    <col min="4" max="4" width="19.875" bestFit="1" customWidth="1"/>
    <col min="5" max="5" width="16.5" bestFit="1" customWidth="1"/>
    <col min="6" max="6" width="17.5" bestFit="1" customWidth="1"/>
    <col min="7" max="7" width="21.125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6</v>
      </c>
      <c r="G1" s="3" t="s">
        <v>4</v>
      </c>
    </row>
    <row r="2" spans="1:7" outlineLevel="3" x14ac:dyDescent="0.25">
      <c r="A2" s="1">
        <v>41799</v>
      </c>
      <c r="B2" t="s">
        <v>10</v>
      </c>
      <c r="D2" t="s">
        <v>18</v>
      </c>
      <c r="E2" s="2"/>
    </row>
    <row r="3" spans="1:7" outlineLevel="2" x14ac:dyDescent="0.25">
      <c r="A3" s="1"/>
      <c r="D3" s="4" t="s">
        <v>22</v>
      </c>
      <c r="E3" s="2">
        <f>SUBTOTAL(9,E2:E2)</f>
        <v>0</v>
      </c>
    </row>
    <row r="4" spans="1:7" outlineLevel="3" x14ac:dyDescent="0.25">
      <c r="A4" s="1">
        <v>41800</v>
      </c>
      <c r="B4" t="s">
        <v>9</v>
      </c>
      <c r="D4" t="s">
        <v>15</v>
      </c>
      <c r="E4" s="2"/>
    </row>
    <row r="5" spans="1:7" outlineLevel="4" x14ac:dyDescent="0.25">
      <c r="A5" s="1">
        <v>41796</v>
      </c>
      <c r="B5" t="s">
        <v>7</v>
      </c>
      <c r="C5" t="s">
        <v>20</v>
      </c>
      <c r="D5" t="s">
        <v>15</v>
      </c>
      <c r="E5" s="2">
        <v>3700</v>
      </c>
      <c r="F5">
        <v>1</v>
      </c>
    </row>
    <row r="6" spans="1:7" outlineLevel="3" x14ac:dyDescent="0.25">
      <c r="A6" s="1"/>
      <c r="C6" s="4" t="s">
        <v>24</v>
      </c>
      <c r="E6" s="2">
        <f>SUBTOTAL(9,E5:E5)</f>
        <v>3700</v>
      </c>
    </row>
    <row r="7" spans="1:7" outlineLevel="4" x14ac:dyDescent="0.25">
      <c r="A7" s="1">
        <v>41797</v>
      </c>
      <c r="B7" t="s">
        <v>10</v>
      </c>
      <c r="C7" t="s">
        <v>13</v>
      </c>
      <c r="D7" t="s">
        <v>15</v>
      </c>
      <c r="E7" s="2">
        <v>3850</v>
      </c>
      <c r="F7">
        <v>2</v>
      </c>
    </row>
    <row r="8" spans="1:7" outlineLevel="4" x14ac:dyDescent="0.25">
      <c r="A8" s="1">
        <v>41798</v>
      </c>
      <c r="B8" t="s">
        <v>9</v>
      </c>
      <c r="C8" t="s">
        <v>13</v>
      </c>
      <c r="D8" t="s">
        <v>17</v>
      </c>
      <c r="E8" s="2">
        <v>3850</v>
      </c>
      <c r="F8">
        <v>3</v>
      </c>
    </row>
    <row r="9" spans="1:7" outlineLevel="3" x14ac:dyDescent="0.25">
      <c r="A9" s="1"/>
      <c r="C9" s="4" t="s">
        <v>25</v>
      </c>
      <c r="E9" s="2">
        <f>SUBTOTAL(9,E7:E8)</f>
        <v>7700</v>
      </c>
    </row>
    <row r="10" spans="1:7" outlineLevel="2" x14ac:dyDescent="0.25">
      <c r="A10" s="1"/>
      <c r="D10" s="4" t="s">
        <v>21</v>
      </c>
      <c r="E10" s="2">
        <f>SUBTOTAL(9,E4:E8)</f>
        <v>11400</v>
      </c>
    </row>
    <row r="11" spans="1:7" outlineLevel="2" x14ac:dyDescent="0.25">
      <c r="A11" s="1">
        <v>41801</v>
      </c>
      <c r="B11" t="s">
        <v>16</v>
      </c>
      <c r="E11" s="2"/>
    </row>
    <row r="12" spans="1:7" outlineLevel="2" x14ac:dyDescent="0.25">
      <c r="A12" s="1"/>
      <c r="D12" s="4" t="s">
        <v>23</v>
      </c>
      <c r="E12" s="2">
        <f>SUBTOTAL(9,E2:E11)</f>
        <v>11400</v>
      </c>
    </row>
    <row r="13" spans="1:7" outlineLevel="2" x14ac:dyDescent="0.25">
      <c r="A13" s="1"/>
      <c r="C13" s="4" t="s">
        <v>23</v>
      </c>
      <c r="D13" s="4"/>
      <c r="E13" s="2">
        <f>SUBTOTAL(9,E2:E12)</f>
        <v>11400</v>
      </c>
    </row>
    <row r="14" spans="1:7" x14ac:dyDescent="0.25">
      <c r="A14" s="1"/>
      <c r="E14" s="2"/>
    </row>
    <row r="15" spans="1:7" x14ac:dyDescent="0.25">
      <c r="A15" s="1"/>
      <c r="E15" s="2"/>
    </row>
    <row r="16" spans="1:7" x14ac:dyDescent="0.25">
      <c r="A16" s="1"/>
      <c r="E16" s="2"/>
    </row>
    <row r="17" spans="1:5" x14ac:dyDescent="0.25">
      <c r="A17" s="1"/>
      <c r="E17" s="2"/>
    </row>
    <row r="18" spans="1:5" x14ac:dyDescent="0.25">
      <c r="A18" s="1"/>
      <c r="E18" s="2"/>
    </row>
    <row r="19" spans="1:5" x14ac:dyDescent="0.25">
      <c r="A19" s="1"/>
      <c r="E19" s="2"/>
    </row>
    <row r="20" spans="1:5" x14ac:dyDescent="0.25">
      <c r="A20" s="1"/>
      <c r="E20" s="2"/>
    </row>
    <row r="21" spans="1:5" x14ac:dyDescent="0.25">
      <c r="A21" s="1"/>
      <c r="E21" s="2"/>
    </row>
    <row r="22" spans="1:5" x14ac:dyDescent="0.25">
      <c r="A22" s="1"/>
      <c r="E22" s="2"/>
    </row>
    <row r="23" spans="1:5" x14ac:dyDescent="0.25">
      <c r="A23" s="1"/>
    </row>
    <row r="24" spans="1:5" x14ac:dyDescent="0.25">
      <c r="A24" s="1"/>
    </row>
    <row r="25" spans="1:5" x14ac:dyDescent="0.25">
      <c r="A25" s="1"/>
    </row>
    <row r="26" spans="1:5" x14ac:dyDescent="0.25">
      <c r="A26" s="1"/>
    </row>
    <row r="27" spans="1:5" x14ac:dyDescent="0.25">
      <c r="A27" s="1"/>
    </row>
    <row r="28" spans="1:5" x14ac:dyDescent="0.25">
      <c r="A28" s="1"/>
    </row>
    <row r="29" spans="1:5" x14ac:dyDescent="0.25">
      <c r="A29" s="1"/>
    </row>
    <row r="30" spans="1:5" x14ac:dyDescent="0.25">
      <c r="A30" s="1"/>
    </row>
    <row r="31" spans="1:5" x14ac:dyDescent="0.25">
      <c r="A31" s="1"/>
    </row>
    <row r="32" spans="1:5" x14ac:dyDescent="0.25">
      <c r="A32" s="1"/>
    </row>
  </sheetData>
  <autoFilter ref="A1:G1"/>
  <sortState ref="A2:G7">
    <sortCondition ref="D2:D7"/>
    <sortCondition ref="C2:C7"/>
  </sortState>
  <dataValidations count="11">
    <dataValidation type="list" allowBlank="1" showInputMessage="1" showErrorMessage="1" sqref="D7">
      <formula1>$C$2:$C$5</formula1>
    </dataValidation>
    <dataValidation type="list" allowBlank="1" showInputMessage="1" showErrorMessage="1" sqref="D2">
      <formula1>$C$2:$C$5</formula1>
    </dataValidation>
    <dataValidation type="list" allowBlank="1" showInputMessage="1" showErrorMessage="1" sqref="D8">
      <formula1>$C$2:$C$5</formula1>
    </dataValidation>
    <dataValidation type="list" errorStyle="warning" allowBlank="1" showInputMessage="1" showErrorMessage="1" sqref="C7">
      <formula1>$B$2:$B$4</formula1>
    </dataValidation>
    <dataValidation type="list" errorStyle="warning" allowBlank="1" showInputMessage="1" showErrorMessage="1" sqref="C4:C5">
      <formula1>$B$2:$B$4</formula1>
    </dataValidation>
    <dataValidation type="list" errorStyle="warning" allowBlank="1" showInputMessage="1" showErrorMessage="1" sqref="C2">
      <formula1>$B$2:$B$4</formula1>
    </dataValidation>
    <dataValidation type="list" errorStyle="warning" allowBlank="1" showInputMessage="1" showErrorMessage="1" sqref="C8">
      <formula1>$B$2:$B$4</formula1>
    </dataValidation>
    <dataValidation type="list" errorStyle="warning" allowBlank="1" showInputMessage="1" showErrorMessage="1" sqref="B7">
      <formula1>$A$2:$A$7</formula1>
    </dataValidation>
    <dataValidation type="list" errorStyle="warning" allowBlank="1" showInputMessage="1" showErrorMessage="1" sqref="B4:B5">
      <formula1>$A$2:$A$7</formula1>
    </dataValidation>
    <dataValidation type="list" errorStyle="warning" allowBlank="1" showInputMessage="1" showErrorMessage="1" sqref="B1:B2">
      <formula1>$A$2:$A$7</formula1>
    </dataValidation>
    <dataValidation type="list" errorStyle="warning" allowBlank="1" showInputMessage="1" showErrorMessage="1" sqref="B8">
      <formula1>$A$2:$A$7</formula1>
    </dataValidation>
  </dataValidation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Справка!$C$2:$C$5</xm:f>
          </x14:formula1>
          <xm:sqref>D4:D5</xm:sqref>
        </x14:dataValidation>
        <x14:dataValidation type="list" errorStyle="warning" allowBlank="1" showInputMessage="1" showErrorMessage="1">
          <x14:formula1>
            <xm:f>Справка!$B$2:$B$4</xm:f>
          </x14:formula1>
          <xm:sqref>C11</xm:sqref>
        </x14:dataValidation>
        <x14:dataValidation type="list" errorStyle="warning" allowBlank="1" showInputMessage="1" showErrorMessage="1">
          <x14:formula1>
            <xm:f>Справка!$A$2:$A$7</xm:f>
          </x14:formula1>
          <xm:sqref>B11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ColWidth="8.875" defaultRowHeight="15.75" x14ac:dyDescent="0.25"/>
  <cols>
    <col min="1" max="1" width="10.625" customWidth="1"/>
    <col min="3" max="3" width="10.625" bestFit="1" customWidth="1"/>
    <col min="5" max="5" width="17.625" bestFit="1" customWidth="1"/>
  </cols>
  <sheetData>
    <row r="1" spans="1:5" ht="26.25" customHeight="1" x14ac:dyDescent="0.25">
      <c r="A1" s="5" t="s">
        <v>31</v>
      </c>
      <c r="B1" s="5" t="s">
        <v>0</v>
      </c>
      <c r="C1" s="5" t="s">
        <v>30</v>
      </c>
      <c r="D1" s="5" t="s">
        <v>5</v>
      </c>
      <c r="E1" s="5" t="s">
        <v>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Движение денег</vt:lpstr>
      <vt:lpstr>Справка</vt:lpstr>
      <vt:lpstr>Итоги</vt:lpstr>
      <vt:lpstr>Поставки</vt:lpstr>
      <vt:lpstr>Движение</vt:lpstr>
      <vt:lpstr>Контрагенты</vt:lpstr>
    </vt:vector>
  </TitlesOfParts>
  <Company>Прокудин и Со.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Захарин</dc:creator>
  <cp:lastModifiedBy>Garixian</cp:lastModifiedBy>
  <dcterms:created xsi:type="dcterms:W3CDTF">2014-08-26T19:39:00Z</dcterms:created>
  <dcterms:modified xsi:type="dcterms:W3CDTF">2014-09-09T15:21:16Z</dcterms:modified>
</cp:coreProperties>
</file>