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50" activeTab="1"/>
  </bookViews>
  <sheets>
    <sheet name="Лист1" sheetId="1" r:id="rId1"/>
    <sheet name="Итог" sheetId="2" r:id="rId2"/>
  </sheets>
  <calcPr calcId="152511"/>
  <pivotCaches>
    <pivotCache cacheId="30" r:id="rId3"/>
  </pivotCaches>
</workbook>
</file>

<file path=xl/calcChain.xml><?xml version="1.0" encoding="utf-8"?>
<calcChain xmlns="http://schemas.openxmlformats.org/spreadsheetml/2006/main">
  <c r="H2" i="1" l="1"/>
  <c r="I2" i="1"/>
  <c r="G2" i="1"/>
  <c r="R4" i="2" l="1"/>
  <c r="R5" i="2"/>
  <c r="R6" i="2"/>
  <c r="R7" i="2"/>
  <c r="R8" i="2"/>
  <c r="R3" i="2"/>
  <c r="N4" i="2"/>
  <c r="N5" i="2"/>
  <c r="N6" i="2"/>
  <c r="N7" i="2"/>
  <c r="N8" i="2"/>
  <c r="N3" i="2"/>
  <c r="J4" i="2"/>
  <c r="J5" i="2"/>
  <c r="J6" i="2"/>
  <c r="J7" i="2"/>
  <c r="J8" i="2"/>
  <c r="J3" i="2"/>
  <c r="F4" i="2"/>
  <c r="F5" i="2"/>
  <c r="F6" i="2"/>
  <c r="F7" i="2"/>
  <c r="F8" i="2"/>
  <c r="F3" i="2"/>
  <c r="B4" i="2"/>
  <c r="B5" i="2"/>
  <c r="B6" i="2"/>
  <c r="B7" i="2"/>
  <c r="B8" i="2"/>
  <c r="B3" i="2"/>
  <c r="C1" i="1"/>
  <c r="G4" i="1" l="1"/>
  <c r="I4" i="1"/>
  <c r="H5" i="1"/>
  <c r="G6" i="1"/>
  <c r="I6" i="1"/>
  <c r="H7" i="1"/>
  <c r="G8" i="1"/>
  <c r="I8" i="1"/>
  <c r="H9" i="1"/>
  <c r="G10" i="1"/>
  <c r="I10" i="1"/>
  <c r="H11" i="1"/>
  <c r="G12" i="1"/>
  <c r="I12" i="1"/>
  <c r="H13" i="1"/>
  <c r="H4" i="1"/>
  <c r="G5" i="1"/>
  <c r="I5" i="1"/>
  <c r="H6" i="1"/>
  <c r="G7" i="1"/>
  <c r="I7" i="1"/>
  <c r="H8" i="1"/>
  <c r="G9" i="1"/>
  <c r="I9" i="1"/>
  <c r="H10" i="1"/>
  <c r="G11" i="1"/>
  <c r="I11" i="1"/>
  <c r="H12" i="1"/>
  <c r="G13" i="1"/>
  <c r="I13" i="1"/>
  <c r="G3" i="1"/>
  <c r="H3" i="1"/>
  <c r="I3" i="1"/>
  <c r="U8" i="2" a="1"/>
  <c r="U8" i="2" s="1"/>
  <c r="T8" i="2" a="1"/>
  <c r="T8" i="2" s="1"/>
  <c r="S8" i="2" a="1"/>
  <c r="S8" i="2" s="1"/>
  <c r="U7" i="2" a="1"/>
  <c r="U7" i="2" s="1"/>
  <c r="T7" i="2" a="1"/>
  <c r="T7" i="2" s="1"/>
  <c r="S7" i="2" a="1"/>
  <c r="S7" i="2" s="1"/>
  <c r="U6" i="2" a="1"/>
  <c r="U6" i="2" s="1"/>
  <c r="T6" i="2" a="1"/>
  <c r="T6" i="2" s="1"/>
  <c r="S6" i="2" a="1"/>
  <c r="S6" i="2" s="1"/>
  <c r="U5" i="2" a="1"/>
  <c r="U5" i="2" s="1"/>
  <c r="T5" i="2" a="1"/>
  <c r="T5" i="2" s="1"/>
  <c r="S5" i="2" a="1"/>
  <c r="S5" i="2" s="1"/>
  <c r="U4" i="2" a="1"/>
  <c r="U4" i="2" s="1"/>
  <c r="T4" i="2" a="1"/>
  <c r="T4" i="2" s="1"/>
  <c r="S4" i="2" a="1"/>
  <c r="S4" i="2" s="1"/>
  <c r="U3" i="2" a="1"/>
  <c r="U3" i="2" s="1"/>
  <c r="T3" i="2" a="1"/>
  <c r="T3" i="2" s="1"/>
  <c r="S3" i="2" a="1"/>
  <c r="S3" i="2" s="1"/>
  <c r="Q8" i="2" a="1"/>
  <c r="Q8" i="2" s="1"/>
  <c r="P8" i="2" a="1"/>
  <c r="P8" i="2" s="1"/>
  <c r="O8" i="2" a="1"/>
  <c r="O8" i="2" s="1"/>
  <c r="Q7" i="2" a="1"/>
  <c r="Q7" i="2" s="1"/>
  <c r="P7" i="2" a="1"/>
  <c r="P7" i="2" s="1"/>
  <c r="O7" i="2" a="1"/>
  <c r="O7" i="2" s="1"/>
  <c r="Q6" i="2" a="1"/>
  <c r="Q6" i="2" s="1"/>
  <c r="P6" i="2" a="1"/>
  <c r="P6" i="2" s="1"/>
  <c r="O6" i="2" a="1"/>
  <c r="O6" i="2" s="1"/>
  <c r="Q5" i="2" a="1"/>
  <c r="Q5" i="2" s="1"/>
  <c r="P5" i="2" a="1"/>
  <c r="P5" i="2" s="1"/>
  <c r="O5" i="2" a="1"/>
  <c r="O5" i="2" s="1"/>
  <c r="Q4" i="2" a="1"/>
  <c r="Q4" i="2" s="1"/>
  <c r="P4" i="2" a="1"/>
  <c r="P4" i="2" s="1"/>
  <c r="O4" i="2" a="1"/>
  <c r="O4" i="2" s="1"/>
  <c r="Q3" i="2" a="1"/>
  <c r="Q3" i="2" s="1"/>
  <c r="P3" i="2" a="1"/>
  <c r="P3" i="2" s="1"/>
  <c r="O3" i="2" a="1"/>
  <c r="O3" i="2" s="1"/>
  <c r="L8" i="2" a="1"/>
  <c r="L8" i="2" s="1"/>
  <c r="K7" i="2" a="1"/>
  <c r="K7" i="2" s="1"/>
  <c r="L6" i="2" a="1"/>
  <c r="L6" i="2" s="1"/>
  <c r="M5" i="2" a="1"/>
  <c r="M5" i="2" s="1"/>
  <c r="K5" i="2" a="1"/>
  <c r="K5" i="2" s="1"/>
  <c r="L4" i="2" a="1"/>
  <c r="L4" i="2" s="1"/>
  <c r="M3" i="2" a="1"/>
  <c r="M3" i="2" s="1"/>
  <c r="K3" i="2" a="1"/>
  <c r="K3" i="2" s="1"/>
  <c r="M8" i="2" a="1"/>
  <c r="M8" i="2" s="1"/>
  <c r="K8" i="2" a="1"/>
  <c r="K8" i="2" s="1"/>
  <c r="M7" i="2" a="1"/>
  <c r="M7" i="2" s="1"/>
  <c r="L7" i="2" a="1"/>
  <c r="L7" i="2" s="1"/>
  <c r="M6" i="2" a="1"/>
  <c r="M6" i="2" s="1"/>
  <c r="K6" i="2" a="1"/>
  <c r="K6" i="2" s="1"/>
  <c r="L5" i="2" a="1"/>
  <c r="L5" i="2" s="1"/>
  <c r="M4" i="2" a="1"/>
  <c r="M4" i="2" s="1"/>
  <c r="K4" i="2" a="1"/>
  <c r="K4" i="2" s="1"/>
  <c r="L3" i="2" a="1"/>
  <c r="L3" i="2" s="1"/>
  <c r="I8" i="2" a="1"/>
  <c r="I8" i="2" s="1"/>
  <c r="H8" i="2" a="1"/>
  <c r="H8" i="2" s="1"/>
  <c r="G8" i="2" a="1"/>
  <c r="G8" i="2" s="1"/>
  <c r="I7" i="2" a="1"/>
  <c r="I7" i="2" s="1"/>
  <c r="H7" i="2" a="1"/>
  <c r="H7" i="2" s="1"/>
  <c r="G7" i="2" a="1"/>
  <c r="G7" i="2" s="1"/>
  <c r="I6" i="2" a="1"/>
  <c r="I6" i="2" s="1"/>
  <c r="H6" i="2" a="1"/>
  <c r="H6" i="2" s="1"/>
  <c r="G6" i="2" a="1"/>
  <c r="G6" i="2" s="1"/>
  <c r="I5" i="2" a="1"/>
  <c r="I5" i="2" s="1"/>
  <c r="H5" i="2" a="1"/>
  <c r="H5" i="2" s="1"/>
  <c r="G5" i="2" a="1"/>
  <c r="G5" i="2" s="1"/>
  <c r="I4" i="2" a="1"/>
  <c r="I4" i="2" s="1"/>
  <c r="H4" i="2" a="1"/>
  <c r="H4" i="2" s="1"/>
  <c r="G4" i="2" a="1"/>
  <c r="G4" i="2" s="1"/>
  <c r="I3" i="2" a="1"/>
  <c r="I3" i="2" s="1"/>
  <c r="H3" i="2" a="1"/>
  <c r="H3" i="2" s="1"/>
  <c r="G3" i="2" a="1"/>
  <c r="G3" i="2" s="1"/>
  <c r="C4" i="2" a="1"/>
  <c r="C4" i="2" s="1"/>
  <c r="D4" i="2" a="1"/>
  <c r="D4" i="2" s="1"/>
  <c r="E4" i="2" a="1"/>
  <c r="E4" i="2" s="1"/>
  <c r="C5" i="2" a="1"/>
  <c r="C5" i="2" s="1"/>
  <c r="D5" i="2" a="1"/>
  <c r="D5" i="2" s="1"/>
  <c r="E5" i="2" a="1"/>
  <c r="E5" i="2" s="1"/>
  <c r="C6" i="2" a="1"/>
  <c r="C6" i="2" s="1"/>
  <c r="D6" i="2" a="1"/>
  <c r="D6" i="2" s="1"/>
  <c r="E6" i="2" a="1"/>
  <c r="E6" i="2" s="1"/>
  <c r="C7" i="2" a="1"/>
  <c r="C7" i="2" s="1"/>
  <c r="D7" i="2" a="1"/>
  <c r="D7" i="2" s="1"/>
  <c r="E7" i="2" a="1"/>
  <c r="E7" i="2" s="1"/>
  <c r="C8" i="2" a="1"/>
  <c r="C8" i="2" s="1"/>
  <c r="D8" i="2" a="1"/>
  <c r="D8" i="2" s="1"/>
  <c r="E8" i="2" a="1"/>
  <c r="E8" i="2" s="1"/>
  <c r="D3" i="2" a="1"/>
  <c r="D3" i="2" s="1"/>
  <c r="E3" i="2" a="1"/>
  <c r="E3" i="2" s="1"/>
  <c r="C3" i="2" a="1"/>
  <c r="C3" i="2" s="1"/>
</calcChain>
</file>

<file path=xl/sharedStrings.xml><?xml version="1.0" encoding="utf-8"?>
<sst xmlns="http://schemas.openxmlformats.org/spreadsheetml/2006/main" count="101" uniqueCount="38">
  <si>
    <t>наименование</t>
  </si>
  <si>
    <t>срок СО</t>
  </si>
  <si>
    <t>срок ТО</t>
  </si>
  <si>
    <t>срок КР</t>
  </si>
  <si>
    <t>марка</t>
  </si>
  <si>
    <t>КС-3577</t>
  </si>
  <si>
    <t>гпм</t>
  </si>
  <si>
    <t>КС-35715</t>
  </si>
  <si>
    <t>ПП-0621</t>
  </si>
  <si>
    <t>лифт</t>
  </si>
  <si>
    <t>фирма</t>
  </si>
  <si>
    <t>сму1</t>
  </si>
  <si>
    <t>сму3</t>
  </si>
  <si>
    <t>сму4</t>
  </si>
  <si>
    <t>сму5</t>
  </si>
  <si>
    <t>сму6</t>
  </si>
  <si>
    <t>сму2</t>
  </si>
  <si>
    <t>Щ16016</t>
  </si>
  <si>
    <t>В-6</t>
  </si>
  <si>
    <t>сосуд</t>
  </si>
  <si>
    <t>ДКВР</t>
  </si>
  <si>
    <t>котел</t>
  </si>
  <si>
    <t>ВТИ</t>
  </si>
  <si>
    <t>экономайзер</t>
  </si>
  <si>
    <t>ТЛ1</t>
  </si>
  <si>
    <t>В-3</t>
  </si>
  <si>
    <t>Либхер</t>
  </si>
  <si>
    <t>Всего</t>
  </si>
  <si>
    <t>истек СО</t>
  </si>
  <si>
    <t>истек ТО</t>
  </si>
  <si>
    <t>истек КР</t>
  </si>
  <si>
    <t>нужно заполнить ячейки данными с листа 1 по критерию: кол-во которое меньше ячейки С1 листа 1</t>
  </si>
  <si>
    <t>Названия строк</t>
  </si>
  <si>
    <t>Общий итог</t>
  </si>
  <si>
    <t>Наимен</t>
  </si>
  <si>
    <t xml:space="preserve"> Истёк срок СО, дн.</t>
  </si>
  <si>
    <t xml:space="preserve"> Истёк срок ТО, дн.</t>
  </si>
  <si>
    <t xml:space="preserve"> Истёк срок КР, дн.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</si>
</sst>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wrapText="1"/>
    </xf>
  </cellXfs>
  <cellStyles count="1">
    <cellStyle name="Обычный" xfId="0" builtinId="0"/>
  </cellStyles>
  <dxfs count="32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s\Downloads\12-45631256-9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893.487042939814" createdVersion="5" refreshedVersion="5" minRefreshableVersion="3" recordCount="11">
  <cacheSource type="worksheet">
    <worksheetSource ref="A2:I13" sheet="Лист1" r:id="rId2"/>
  </cacheSource>
  <cacheFields count="9">
    <cacheField name="фирма" numFmtId="0">
      <sharedItems count="6">
        <s v="сму1"/>
        <s v="сму2"/>
        <s v="сму3"/>
        <s v="сму4"/>
        <s v="сму5"/>
        <s v="сму6"/>
      </sharedItems>
    </cacheField>
    <cacheField name="марка" numFmtId="0">
      <sharedItems/>
    </cacheField>
    <cacheField name="наименование" numFmtId="0">
      <sharedItems count="5">
        <s v="гпм"/>
        <s v="экономайзер"/>
        <s v="лифт"/>
        <s v="сосуд"/>
        <s v="котел"/>
      </sharedItems>
    </cacheField>
    <cacheField name="срок СО" numFmtId="17">
      <sharedItems containsSemiMixedTypes="0" containsNonDate="0" containsDate="1" containsString="0" minDate="2013-07-01T00:00:00" maxDate="2015-09-02T00:00:00"/>
    </cacheField>
    <cacheField name="срок ТО" numFmtId="17">
      <sharedItems containsSemiMixedTypes="0" containsNonDate="0" containsDate="1" containsString="0" minDate="2013-11-01T00:00:00" maxDate="2017-08-02T00:00:00"/>
    </cacheField>
    <cacheField name="срок КР" numFmtId="17">
      <sharedItems containsSemiMixedTypes="0" containsNonDate="0" containsDate="1" containsString="0" minDate="2014-04-01T00:00:00" maxDate="2028-08-02T00:00:00"/>
    </cacheField>
    <cacheField name="Истёк срок СО, дн." numFmtId="0">
      <sharedItems containsSemiMixedTypes="0" containsString="0" containsNumber="1" containsInteger="1" minValue="0" maxValue="1"/>
    </cacheField>
    <cacheField name="Истёк срок ТО, дн." numFmtId="0">
      <sharedItems containsSemiMixedTypes="0" containsString="0" containsNumber="1" containsInteger="1" minValue="0" maxValue="1"/>
    </cacheField>
    <cacheField name="Истёк срок КР, дн.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s v="КС-3577"/>
    <x v="0"/>
    <d v="2014-01-01T00:00:00"/>
    <d v="2014-06-01T00:00:00"/>
    <d v="2014-06-01T00:00:00"/>
    <n v="1"/>
    <n v="1"/>
    <n v="1"/>
  </r>
  <r>
    <x v="1"/>
    <s v="КС-35715"/>
    <x v="0"/>
    <d v="2014-09-01T00:00:00"/>
    <d v="2016-10-01T00:00:00"/>
    <d v="2018-10-01T00:00:00"/>
    <n v="1"/>
    <n v="0"/>
    <n v="0"/>
  </r>
  <r>
    <x v="0"/>
    <s v="ВТИ"/>
    <x v="1"/>
    <d v="2015-02-01T00:00:00"/>
    <d v="2016-02-01T00:00:00"/>
    <d v="2018-11-01T00:00:00"/>
    <n v="0"/>
    <n v="0"/>
    <n v="0"/>
  </r>
  <r>
    <x v="2"/>
    <s v="ПП-0621"/>
    <x v="2"/>
    <d v="2014-09-01T00:00:00"/>
    <d v="2015-10-01T00:00:00"/>
    <d v="2022-06-01T00:00:00"/>
    <n v="1"/>
    <n v="0"/>
    <n v="0"/>
  </r>
  <r>
    <x v="3"/>
    <s v="В-6"/>
    <x v="3"/>
    <d v="2013-07-01T00:00:00"/>
    <d v="2015-07-01T00:00:00"/>
    <d v="2014-08-01T00:00:00"/>
    <n v="1"/>
    <n v="0"/>
    <n v="1"/>
  </r>
  <r>
    <x v="0"/>
    <s v="ДКВР"/>
    <x v="4"/>
    <d v="2014-11-01T00:00:00"/>
    <d v="2013-11-01T00:00:00"/>
    <d v="2015-08-01T00:00:00"/>
    <n v="0"/>
    <n v="1"/>
    <n v="0"/>
  </r>
  <r>
    <x v="4"/>
    <s v="ТЛ1"/>
    <x v="0"/>
    <d v="2015-09-01T00:00:00"/>
    <d v="2016-08-01T00:00:00"/>
    <d v="2014-04-01T00:00:00"/>
    <n v="0"/>
    <n v="0"/>
    <n v="1"/>
  </r>
  <r>
    <x v="5"/>
    <s v="Либхер"/>
    <x v="0"/>
    <d v="2015-06-01T00:00:00"/>
    <d v="2014-08-01T00:00:00"/>
    <d v="2018-06-01T00:00:00"/>
    <n v="0"/>
    <n v="1"/>
    <n v="0"/>
  </r>
  <r>
    <x v="1"/>
    <s v="КС-35715"/>
    <x v="0"/>
    <d v="2014-12-01T00:00:00"/>
    <d v="2016-12-01T00:00:00"/>
    <d v="2020-12-01T00:00:00"/>
    <n v="0"/>
    <n v="0"/>
    <n v="0"/>
  </r>
  <r>
    <x v="3"/>
    <s v="Щ16016"/>
    <x v="2"/>
    <d v="2015-08-01T00:00:00"/>
    <d v="2017-08-01T00:00:00"/>
    <d v="2028-08-01T00:00:00"/>
    <n v="0"/>
    <n v="0"/>
    <n v="0"/>
  </r>
  <r>
    <x v="4"/>
    <s v="В-3"/>
    <x v="3"/>
    <d v="2014-10-01T00:00:00"/>
    <d v="2016-10-01T00:00:00"/>
    <d v="2016-10-01T00:00:0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30" applyNumberFormats="0" applyBorderFormats="0" applyFontFormats="0" applyPatternFormats="0" applyAlignmentFormats="0" applyWidthHeightFormats="1" dataCaption="Значения" updatedVersion="5" minRefreshableVersion="3" useAutoFormatting="1" colGrandTotals="0" itemPrintTitles="1" createdVersion="5" indent="0" outline="1" outlineData="1" multipleFieldFilters="0" colHeaderCaption="Наимен">
  <location ref="A14:P23" firstHeaderRow="1" firstDataRow="3" firstDataCol="1"/>
  <pivotFields count="9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Col" showAll="0">
      <items count="6">
        <item x="0"/>
        <item x="4"/>
        <item x="2"/>
        <item x="3"/>
        <item x="1"/>
        <item t="default"/>
      </items>
    </pivotField>
    <pivotField numFmtId="17" showAll="0"/>
    <pivotField numFmtId="17" showAll="0"/>
    <pivotField numFmtId="17" showAll="0"/>
    <pivotField dataField="1" showAll="0"/>
    <pivotField dataField="1"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2">
    <field x="2"/>
    <field x="-2"/>
  </colFields>
  <colItems count="15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</colItems>
  <dataFields count="3">
    <dataField name=" Истёк срок СО, дн." fld="6" baseField="0" baseItem="3"/>
    <dataField name=" Истёк срок ТО, дн." fld="7" baseField="0" baseItem="3"/>
    <dataField name=" Истёк срок КР, дн." fld="8" baseField="0" baseItem="3"/>
  </dataFields>
  <formats count="5">
    <format dxfId="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0"/>
          </reference>
        </references>
      </pivotArea>
    </format>
    <format dxfId="2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1"/>
          </reference>
        </references>
      </pivotArea>
    </format>
    <format dxfId="2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2"/>
          </reference>
        </references>
      </pivotArea>
    </format>
    <format dxfId="2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3"/>
          </reference>
        </references>
      </pivotArea>
    </format>
    <format dxfId="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4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K7" sqref="K7"/>
    </sheetView>
  </sheetViews>
  <sheetFormatPr defaultRowHeight="14.25"/>
  <cols>
    <col min="1" max="1" width="8.125" style="2" customWidth="1"/>
    <col min="3" max="3" width="15.25" customWidth="1"/>
    <col min="7" max="7" width="17.625" bestFit="1" customWidth="1"/>
    <col min="8" max="8" width="17.375" bestFit="1" customWidth="1"/>
    <col min="9" max="9" width="17.125" bestFit="1" customWidth="1"/>
  </cols>
  <sheetData>
    <row r="1" spans="1:9">
      <c r="C1" s="5">
        <f ca="1">TODAY()</f>
        <v>41893</v>
      </c>
    </row>
    <row r="2" spans="1:9">
      <c r="A2" s="3" t="s">
        <v>10</v>
      </c>
      <c r="B2" s="3" t="s">
        <v>4</v>
      </c>
      <c r="C2" s="3" t="s">
        <v>0</v>
      </c>
      <c r="D2" s="3" t="s">
        <v>1</v>
      </c>
      <c r="E2" s="3" t="s">
        <v>2</v>
      </c>
      <c r="F2" s="3" t="s">
        <v>3</v>
      </c>
      <c r="G2" s="1" t="str">
        <f>CONCATENATE("Истёк ",D2,", дн.")</f>
        <v>Истёк срок СО, дн.</v>
      </c>
      <c r="H2" s="1" t="str">
        <f t="shared" ref="H2:I2" si="0">CONCATENATE("Истёк ",E2,", дн.")</f>
        <v>Истёк срок ТО, дн.</v>
      </c>
      <c r="I2" s="1" t="str">
        <f t="shared" si="0"/>
        <v>Истёк срок КР, дн.</v>
      </c>
    </row>
    <row r="3" spans="1:9">
      <c r="A3" s="3" t="s">
        <v>11</v>
      </c>
      <c r="B3" s="1" t="s">
        <v>5</v>
      </c>
      <c r="C3" s="3" t="s">
        <v>6</v>
      </c>
      <c r="D3" s="4">
        <v>41640</v>
      </c>
      <c r="E3" s="4">
        <v>41791</v>
      </c>
      <c r="F3" s="4">
        <v>41791</v>
      </c>
      <c r="G3" s="1">
        <f ca="1">N(D3&lt;$C$1)</f>
        <v>1</v>
      </c>
      <c r="H3" s="1">
        <f t="shared" ref="H3:I3" ca="1" si="1">N(E3&lt;$C$1)</f>
        <v>1</v>
      </c>
      <c r="I3" s="1">
        <f t="shared" ca="1" si="1"/>
        <v>1</v>
      </c>
    </row>
    <row r="4" spans="1:9">
      <c r="A4" s="3" t="s">
        <v>16</v>
      </c>
      <c r="B4" s="1" t="s">
        <v>7</v>
      </c>
      <c r="C4" s="3" t="s">
        <v>6</v>
      </c>
      <c r="D4" s="4">
        <v>41883</v>
      </c>
      <c r="E4" s="4">
        <v>42644</v>
      </c>
      <c r="F4" s="4">
        <v>43374</v>
      </c>
      <c r="G4" s="1">
        <f t="shared" ref="G4:G13" ca="1" si="2">N(D4&lt;$C$1)</f>
        <v>1</v>
      </c>
      <c r="H4" s="1">
        <f t="shared" ref="H4:H13" ca="1" si="3">N(E4&lt;$C$1)</f>
        <v>0</v>
      </c>
      <c r="I4" s="1">
        <f t="shared" ref="I4:I13" ca="1" si="4">N(F4&lt;$C$1)</f>
        <v>0</v>
      </c>
    </row>
    <row r="5" spans="1:9">
      <c r="A5" s="3" t="s">
        <v>11</v>
      </c>
      <c r="B5" s="1" t="s">
        <v>22</v>
      </c>
      <c r="C5" s="3" t="s">
        <v>23</v>
      </c>
      <c r="D5" s="4">
        <v>42036</v>
      </c>
      <c r="E5" s="4">
        <v>42401</v>
      </c>
      <c r="F5" s="4">
        <v>43405</v>
      </c>
      <c r="G5" s="1">
        <f t="shared" ca="1" si="2"/>
        <v>0</v>
      </c>
      <c r="H5" s="1">
        <f t="shared" ca="1" si="3"/>
        <v>0</v>
      </c>
      <c r="I5" s="1">
        <f t="shared" ca="1" si="4"/>
        <v>0</v>
      </c>
    </row>
    <row r="6" spans="1:9">
      <c r="A6" s="3" t="s">
        <v>12</v>
      </c>
      <c r="B6" s="1" t="s">
        <v>8</v>
      </c>
      <c r="C6" s="3" t="s">
        <v>9</v>
      </c>
      <c r="D6" s="4">
        <v>41883</v>
      </c>
      <c r="E6" s="4">
        <v>42278</v>
      </c>
      <c r="F6" s="4">
        <v>44713</v>
      </c>
      <c r="G6" s="1">
        <f t="shared" ca="1" si="2"/>
        <v>1</v>
      </c>
      <c r="H6" s="1">
        <f t="shared" ca="1" si="3"/>
        <v>0</v>
      </c>
      <c r="I6" s="1">
        <f t="shared" ca="1" si="4"/>
        <v>0</v>
      </c>
    </row>
    <row r="7" spans="1:9">
      <c r="A7" s="3" t="s">
        <v>13</v>
      </c>
      <c r="B7" s="1" t="s">
        <v>18</v>
      </c>
      <c r="C7" s="3" t="s">
        <v>19</v>
      </c>
      <c r="D7" s="4">
        <v>41456</v>
      </c>
      <c r="E7" s="4">
        <v>42186</v>
      </c>
      <c r="F7" s="4">
        <v>41852</v>
      </c>
      <c r="G7" s="1">
        <f t="shared" ca="1" si="2"/>
        <v>1</v>
      </c>
      <c r="H7" s="1">
        <f t="shared" ca="1" si="3"/>
        <v>0</v>
      </c>
      <c r="I7" s="1">
        <f t="shared" ca="1" si="4"/>
        <v>1</v>
      </c>
    </row>
    <row r="8" spans="1:9">
      <c r="A8" s="3" t="s">
        <v>11</v>
      </c>
      <c r="B8" s="1" t="s">
        <v>20</v>
      </c>
      <c r="C8" s="3" t="s">
        <v>21</v>
      </c>
      <c r="D8" s="4">
        <v>41944</v>
      </c>
      <c r="E8" s="4">
        <v>41579</v>
      </c>
      <c r="F8" s="4">
        <v>42217</v>
      </c>
      <c r="G8" s="1">
        <f t="shared" ca="1" si="2"/>
        <v>0</v>
      </c>
      <c r="H8" s="1">
        <f t="shared" ca="1" si="3"/>
        <v>1</v>
      </c>
      <c r="I8" s="1">
        <f t="shared" ca="1" si="4"/>
        <v>0</v>
      </c>
    </row>
    <row r="9" spans="1:9">
      <c r="A9" s="3" t="s">
        <v>14</v>
      </c>
      <c r="B9" s="1" t="s">
        <v>24</v>
      </c>
      <c r="C9" s="3" t="s">
        <v>6</v>
      </c>
      <c r="D9" s="4">
        <v>42248</v>
      </c>
      <c r="E9" s="4">
        <v>42583</v>
      </c>
      <c r="F9" s="4">
        <v>41730</v>
      </c>
      <c r="G9" s="1">
        <f t="shared" ca="1" si="2"/>
        <v>0</v>
      </c>
      <c r="H9" s="1">
        <f t="shared" ca="1" si="3"/>
        <v>0</v>
      </c>
      <c r="I9" s="1">
        <f t="shared" ca="1" si="4"/>
        <v>1</v>
      </c>
    </row>
    <row r="10" spans="1:9">
      <c r="A10" s="3" t="s">
        <v>15</v>
      </c>
      <c r="B10" s="1" t="s">
        <v>26</v>
      </c>
      <c r="C10" s="3" t="s">
        <v>6</v>
      </c>
      <c r="D10" s="4">
        <v>42156</v>
      </c>
      <c r="E10" s="4">
        <v>41852</v>
      </c>
      <c r="F10" s="4">
        <v>43252</v>
      </c>
      <c r="G10" s="1">
        <f t="shared" ca="1" si="2"/>
        <v>0</v>
      </c>
      <c r="H10" s="1">
        <f t="shared" ca="1" si="3"/>
        <v>1</v>
      </c>
      <c r="I10" s="1">
        <f t="shared" ca="1" si="4"/>
        <v>0</v>
      </c>
    </row>
    <row r="11" spans="1:9">
      <c r="A11" s="3" t="s">
        <v>16</v>
      </c>
      <c r="B11" s="1" t="s">
        <v>7</v>
      </c>
      <c r="C11" s="3" t="s">
        <v>6</v>
      </c>
      <c r="D11" s="4">
        <v>41974</v>
      </c>
      <c r="E11" s="4">
        <v>42705</v>
      </c>
      <c r="F11" s="4">
        <v>44166</v>
      </c>
      <c r="G11" s="1">
        <f t="shared" ca="1" si="2"/>
        <v>0</v>
      </c>
      <c r="H11" s="1">
        <f t="shared" ca="1" si="3"/>
        <v>0</v>
      </c>
      <c r="I11" s="1">
        <f t="shared" ca="1" si="4"/>
        <v>0</v>
      </c>
    </row>
    <row r="12" spans="1:9">
      <c r="A12" s="3" t="s">
        <v>13</v>
      </c>
      <c r="B12" s="1" t="s">
        <v>17</v>
      </c>
      <c r="C12" s="3" t="s">
        <v>9</v>
      </c>
      <c r="D12" s="4">
        <v>42217</v>
      </c>
      <c r="E12" s="4">
        <v>42948</v>
      </c>
      <c r="F12" s="4">
        <v>46966</v>
      </c>
      <c r="G12" s="1">
        <f t="shared" ca="1" si="2"/>
        <v>0</v>
      </c>
      <c r="H12" s="1">
        <f t="shared" ca="1" si="3"/>
        <v>0</v>
      </c>
      <c r="I12" s="1">
        <f t="shared" ca="1" si="4"/>
        <v>0</v>
      </c>
    </row>
    <row r="13" spans="1:9">
      <c r="A13" s="3" t="s">
        <v>14</v>
      </c>
      <c r="B13" s="1" t="s">
        <v>25</v>
      </c>
      <c r="C13" s="3" t="s">
        <v>19</v>
      </c>
      <c r="D13" s="4">
        <v>41913</v>
      </c>
      <c r="E13" s="4">
        <v>42644</v>
      </c>
      <c r="F13" s="4">
        <v>42644</v>
      </c>
      <c r="G13" s="1">
        <f t="shared" ca="1" si="2"/>
        <v>0</v>
      </c>
      <c r="H13" s="1">
        <f t="shared" ca="1" si="3"/>
        <v>0</v>
      </c>
      <c r="I13" s="1">
        <f t="shared" ca="1" si="4"/>
        <v>0</v>
      </c>
    </row>
  </sheetData>
  <conditionalFormatting sqref="D3:F3 D5:F13">
    <cfRule type="cellIs" dxfId="31" priority="2" operator="lessThan">
      <formula>$C$1</formula>
    </cfRule>
  </conditionalFormatting>
  <conditionalFormatting sqref="D4:F4">
    <cfRule type="cellIs" dxfId="30" priority="1" operator="lessThan">
      <formula>$C$1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zoomScale="85" zoomScaleNormal="85" workbookViewId="0">
      <selection activeCell="E28" sqref="E28"/>
    </sheetView>
  </sheetViews>
  <sheetFormatPr defaultRowHeight="14.25"/>
  <cols>
    <col min="1" max="1" width="17.25" customWidth="1"/>
    <col min="2" max="13" width="10.75" customWidth="1"/>
    <col min="14" max="14" width="14.25" customWidth="1"/>
    <col min="15" max="16" width="10.75" customWidth="1"/>
    <col min="17" max="17" width="23.5" customWidth="1"/>
    <col min="18" max="18" width="23.375" customWidth="1"/>
    <col min="19" max="19" width="23" customWidth="1"/>
    <col min="20" max="22" width="9.375" customWidth="1"/>
  </cols>
  <sheetData>
    <row r="1" spans="1:21">
      <c r="B1" s="10" t="s">
        <v>6</v>
      </c>
      <c r="C1" s="10"/>
      <c r="D1" s="10"/>
      <c r="E1" s="10"/>
      <c r="F1" s="10" t="s">
        <v>23</v>
      </c>
      <c r="G1" s="10"/>
      <c r="H1" s="10"/>
      <c r="I1" s="10"/>
      <c r="J1" s="10" t="s">
        <v>9</v>
      </c>
      <c r="K1" s="10"/>
      <c r="L1" s="10"/>
      <c r="M1" s="10"/>
      <c r="N1" s="10" t="s">
        <v>19</v>
      </c>
      <c r="O1" s="10"/>
      <c r="P1" s="10"/>
      <c r="Q1" s="10"/>
      <c r="R1" s="10" t="s">
        <v>21</v>
      </c>
      <c r="S1" s="10"/>
      <c r="T1" s="10"/>
      <c r="U1" s="10"/>
    </row>
    <row r="2" spans="1:21" s="6" customFormat="1" ht="27" customHeight="1">
      <c r="A2" s="7" t="s">
        <v>10</v>
      </c>
      <c r="B2" s="7" t="s">
        <v>27</v>
      </c>
      <c r="C2" s="7" t="s">
        <v>28</v>
      </c>
      <c r="D2" s="7" t="s">
        <v>29</v>
      </c>
      <c r="E2" s="7" t="s">
        <v>30</v>
      </c>
      <c r="F2" s="7" t="s">
        <v>27</v>
      </c>
      <c r="G2" s="7" t="s">
        <v>28</v>
      </c>
      <c r="H2" s="7" t="s">
        <v>29</v>
      </c>
      <c r="I2" s="7" t="s">
        <v>30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27</v>
      </c>
      <c r="O2" s="7" t="s">
        <v>28</v>
      </c>
      <c r="P2" s="7" t="s">
        <v>29</v>
      </c>
      <c r="Q2" s="7" t="s">
        <v>30</v>
      </c>
      <c r="R2" s="7" t="s">
        <v>27</v>
      </c>
      <c r="S2" s="7" t="s">
        <v>28</v>
      </c>
      <c r="T2" s="7" t="s">
        <v>29</v>
      </c>
      <c r="U2" s="7" t="s">
        <v>30</v>
      </c>
    </row>
    <row r="3" spans="1:21">
      <c r="A3" s="3" t="s">
        <v>11</v>
      </c>
      <c r="B3" s="1">
        <f>SUMPRODUCT(($A3=Лист1!$A$3:$F$13)*($B$1=Лист1!$C$3:$C$13))</f>
        <v>1</v>
      </c>
      <c r="C3" s="8">
        <f t="array" aca="1" ref="C3" ca="1">COUNT(IF(INDEX(Лист1!$D$3:$F$13,,MOD(COLUMN()-2,4))&lt;Лист1!$C$1,IF(Лист1!$A$3:$A$13&amp;Лист1!$C$3:$C$13=$A3&amp;INDEX($B$1:C$1,MATCH("яя",$B$1:C$1,1)),ROW($A$3:$A$13))))</f>
        <v>1</v>
      </c>
      <c r="D3" s="8">
        <f t="array" aca="1" ref="D3" ca="1">COUNT(IF(INDEX(Лист1!$D$3:$F$13,,MOD(COLUMN()-2,4))&lt;Лист1!$C$1,IF(Лист1!$A$3:$A$13&amp;Лист1!$C$3:$C$13=$A3&amp;INDEX($B$1:D$1,MATCH("яя",$B$1:D$1,1)),ROW($A$3:$A$13))))</f>
        <v>1</v>
      </c>
      <c r="E3" s="8">
        <f t="array" aca="1" ref="E3" ca="1">COUNT(IF(INDEX(Лист1!$D$3:$F$13,,MOD(COLUMN()-2,4))&lt;Лист1!$C$1,IF(Лист1!$A$3:$A$13&amp;Лист1!$C$3:$C$13=$A3&amp;INDEX($B$1:E$1,MATCH("яя",$B$1:E$1,1)),ROW($A$3:$A$13))))</f>
        <v>1</v>
      </c>
      <c r="F3" s="1">
        <f>SUMPRODUCT(($A3=Лист1!$A$3:$F$13)*($F$1=Лист1!$C$3:$C$13))</f>
        <v>1</v>
      </c>
      <c r="G3" s="8">
        <f t="array" aca="1" ref="G3" ca="1">COUNT(IF(INDEX(Лист1!$D$3:$F$13,,MOD(COLUMN()-2,4))&lt;Лист1!$C$1,IF(Лист1!$A$3:$A$13&amp;Лист1!$C$3:$C$13=$A3&amp;INDEX($B$1:G$1,MATCH("яя",$B$1:G$1,1)),ROW($A$3:$A$13))))</f>
        <v>0</v>
      </c>
      <c r="H3" s="8">
        <f t="array" aca="1" ref="H3" ca="1">COUNT(IF(INDEX(Лист1!$D$3:$F$13,,MOD(COLUMN()-2,4))&lt;Лист1!$C$1,IF(Лист1!$A$3:$A$13&amp;Лист1!$C$3:$C$13=$A3&amp;INDEX($B$1:H$1,MATCH("яя",$B$1:H$1,1)),ROW($A$3:$A$13))))</f>
        <v>0</v>
      </c>
      <c r="I3" s="8">
        <f t="array" aca="1" ref="I3" ca="1">COUNT(IF(INDEX(Лист1!$D$3:$F$13,,MOD(COLUMN()-2,4))&lt;Лист1!$C$1,IF(Лист1!$A$3:$A$13&amp;Лист1!$C$3:$C$13=$A3&amp;INDEX($B$1:I$1,MATCH("яя",$B$1:I$1,1)),ROW($A$3:$A$13))))</f>
        <v>0</v>
      </c>
      <c r="J3" s="1">
        <f>SUMPRODUCT(($A3=Лист1!$A$3:$F$13)*($J$1=Лист1!$C$3:$C$13))</f>
        <v>0</v>
      </c>
      <c r="K3" s="8">
        <f t="array" aca="1" ref="K3" ca="1">COUNT(IF(INDEX(Лист1!$D$3:$F$13,,MOD(COLUMN()-2,4))&lt;Лист1!$C$1,IF(Лист1!$A$3:$A$13&amp;Лист1!$C$3:$C$13=$A3&amp;INDEX($B$1:K$1,MATCH("яя",$B$1:K$1,1)),ROW($A$3:$A$13))))</f>
        <v>0</v>
      </c>
      <c r="L3" s="8">
        <f t="array" aca="1" ref="L3" ca="1">COUNT(IF(INDEX(Лист1!$D$3:$F$13,,MOD(COLUMN()-2,4))&lt;Лист1!$C$1,IF(Лист1!$A$3:$A$13&amp;Лист1!$C$3:$C$13=$A3&amp;INDEX($B$1:L$1,MATCH("яя",$B$1:L$1,1)),ROW($A$3:$A$13))))</f>
        <v>0</v>
      </c>
      <c r="M3" s="8">
        <f t="array" aca="1" ref="M3" ca="1">COUNT(IF(INDEX(Лист1!$D$3:$F$13,,MOD(COLUMN()-2,4))&lt;Лист1!$C$1,IF(Лист1!$A$3:$A$13&amp;Лист1!$C$3:$C$13=$A3&amp;INDEX($B$1:M$1,MATCH("яя",$B$1:M$1,1)),ROW($A$3:$A$13))))</f>
        <v>0</v>
      </c>
      <c r="N3" s="1">
        <f>SUMPRODUCT(($A3=Лист1!$A$3:$F$13)*($N$1=Лист1!$C$3:$C$13))</f>
        <v>0</v>
      </c>
      <c r="O3" s="8">
        <f t="array" aca="1" ref="O3" ca="1">COUNT(IF(INDEX(Лист1!$D$3:$F$13,,MOD(COLUMN()-2,4))&lt;Лист1!$C$1,IF(Лист1!$A$3:$A$13&amp;Лист1!$C$3:$C$13=$A3&amp;INDEX($B$1:O$1,MATCH("яя",$B$1:O$1,1)),ROW($A$3:$A$13))))</f>
        <v>0</v>
      </c>
      <c r="P3" s="8">
        <f t="array" aca="1" ref="P3" ca="1">COUNT(IF(INDEX(Лист1!$D$3:$F$13,,MOD(COLUMN()-2,4))&lt;Лист1!$C$1,IF(Лист1!$A$3:$A$13&amp;Лист1!$C$3:$C$13=$A3&amp;INDEX($B$1:P$1,MATCH("яя",$B$1:P$1,1)),ROW($A$3:$A$13))))</f>
        <v>0</v>
      </c>
      <c r="Q3" s="8">
        <f t="array" aca="1" ref="Q3" ca="1">COUNT(IF(INDEX(Лист1!$D$3:$F$13,,MOD(COLUMN()-2,4))&lt;Лист1!$C$1,IF(Лист1!$A$3:$A$13&amp;Лист1!$C$3:$C$13=$A3&amp;INDEX($B$1:Q$1,MATCH("яя",$B$1:Q$1,1)),ROW($A$3:$A$13))))</f>
        <v>0</v>
      </c>
      <c r="R3" s="1">
        <f>SUMPRODUCT(($A3=Лист1!$A$3:$F$13)*($R$1=Лист1!$C$3:$C$13))</f>
        <v>1</v>
      </c>
      <c r="S3" s="8">
        <f t="array" aca="1" ref="S3" ca="1">COUNT(IF(INDEX(Лист1!$D$3:$F$13,,MOD(COLUMN()-2,4))&lt;Лист1!$C$1,IF(Лист1!$A$3:$A$13&amp;Лист1!$C$3:$C$13=$A3&amp;INDEX($B$1:S$1,MATCH("яя",$B$1:S$1,1)),ROW($A$3:$A$13))))</f>
        <v>0</v>
      </c>
      <c r="T3" s="8">
        <f t="array" aca="1" ref="T3" ca="1">COUNT(IF(INDEX(Лист1!$D$3:$F$13,,MOD(COLUMN()-2,4))&lt;Лист1!$C$1,IF(Лист1!$A$3:$A$13&amp;Лист1!$C$3:$C$13=$A3&amp;INDEX($B$1:T$1,MATCH("яя",$B$1:T$1,1)),ROW($A$3:$A$13))))</f>
        <v>1</v>
      </c>
      <c r="U3" s="8">
        <f t="array" aca="1" ref="U3" ca="1">COUNT(IF(INDEX(Лист1!$D$3:$F$13,,MOD(COLUMN()-2,4))&lt;Лист1!$C$1,IF(Лист1!$A$3:$A$13&amp;Лист1!$C$3:$C$13=$A3&amp;INDEX($B$1:U$1,MATCH("яя",$B$1:U$1,1)),ROW($A$3:$A$13))))</f>
        <v>0</v>
      </c>
    </row>
    <row r="4" spans="1:21">
      <c r="A4" s="3" t="s">
        <v>16</v>
      </c>
      <c r="B4" s="1">
        <f>SUMPRODUCT(($A4=Лист1!$A$3:$F$13)*($B$1=Лист1!$C$3:$C$13))</f>
        <v>2</v>
      </c>
      <c r="C4" s="8">
        <f t="array" aca="1" ref="C4" ca="1">COUNT(IF(INDEX(Лист1!$D$3:$F$13,,MOD(COLUMN()-2,4))&lt;Лист1!$C$1,IF(Лист1!$A$3:$A$13&amp;Лист1!$C$3:$C$13=$A4&amp;INDEX($B$1:C$1,MATCH("яя",$B$1:C$1,1)),ROW($A$3:$A$13))))</f>
        <v>1</v>
      </c>
      <c r="D4" s="8">
        <f t="array" aca="1" ref="D4" ca="1">COUNT(IF(INDEX(Лист1!$D$3:$F$13,,MOD(COLUMN()-2,4))&lt;Лист1!$C$1,IF(Лист1!$A$3:$A$13&amp;Лист1!$C$3:$C$13=$A4&amp;INDEX($B$1:D$1,MATCH("яя",$B$1:D$1,1)),ROW($A$3:$A$13))))</f>
        <v>0</v>
      </c>
      <c r="E4" s="8">
        <f t="array" aca="1" ref="E4" ca="1">COUNT(IF(INDEX(Лист1!$D$3:$F$13,,MOD(COLUMN()-2,4))&lt;Лист1!$C$1,IF(Лист1!$A$3:$A$13&amp;Лист1!$C$3:$C$13=$A4&amp;INDEX($B$1:E$1,MATCH("яя",$B$1:E$1,1)),ROW($A$3:$A$13))))</f>
        <v>0</v>
      </c>
      <c r="F4" s="1">
        <f>SUMPRODUCT(($A4=Лист1!$A$3:$F$13)*($F$1=Лист1!$C$3:$C$13))</f>
        <v>0</v>
      </c>
      <c r="G4" s="8">
        <f t="array" aca="1" ref="G4" ca="1">COUNT(IF(INDEX(Лист1!$D$3:$F$13,,MOD(COLUMN()-2,4))&lt;Лист1!$C$1,IF(Лист1!$A$3:$A$13&amp;Лист1!$C$3:$C$13=$A4&amp;INDEX($B$1:G$1,MATCH("яя",$B$1:G$1,1)),ROW($A$3:$A$13))))</f>
        <v>0</v>
      </c>
      <c r="H4" s="8">
        <f t="array" aca="1" ref="H4" ca="1">COUNT(IF(INDEX(Лист1!$D$3:$F$13,,MOD(COLUMN()-2,4))&lt;Лист1!$C$1,IF(Лист1!$A$3:$A$13&amp;Лист1!$C$3:$C$13=$A4&amp;INDEX($B$1:H$1,MATCH("яя",$B$1:H$1,1)),ROW($A$3:$A$13))))</f>
        <v>0</v>
      </c>
      <c r="I4" s="8">
        <f t="array" aca="1" ref="I4" ca="1">COUNT(IF(INDEX(Лист1!$D$3:$F$13,,MOD(COLUMN()-2,4))&lt;Лист1!$C$1,IF(Лист1!$A$3:$A$13&amp;Лист1!$C$3:$C$13=$A4&amp;INDEX($B$1:I$1,MATCH("яя",$B$1:I$1,1)),ROW($A$3:$A$13))))</f>
        <v>0</v>
      </c>
      <c r="J4" s="1">
        <f>SUMPRODUCT(($A4=Лист1!$A$3:$F$13)*($J$1=Лист1!$C$3:$C$13))</f>
        <v>0</v>
      </c>
      <c r="K4" s="8">
        <f t="array" aca="1" ref="K4" ca="1">COUNT(IF(INDEX(Лист1!$D$3:$F$13,,MOD(COLUMN()-2,4))&lt;Лист1!$C$1,IF(Лист1!$A$3:$A$13&amp;Лист1!$C$3:$C$13=$A4&amp;INDEX($B$1:K$1,MATCH("яя",$B$1:K$1,1)),ROW($A$3:$A$13))))</f>
        <v>0</v>
      </c>
      <c r="L4" s="8">
        <f t="array" aca="1" ref="L4" ca="1">COUNT(IF(INDEX(Лист1!$D$3:$F$13,,MOD(COLUMN()-2,4))&lt;Лист1!$C$1,IF(Лист1!$A$3:$A$13&amp;Лист1!$C$3:$C$13=$A4&amp;INDEX($B$1:L$1,MATCH("яя",$B$1:L$1,1)),ROW($A$3:$A$13))))</f>
        <v>0</v>
      </c>
      <c r="M4" s="8">
        <f t="array" aca="1" ref="M4" ca="1">COUNT(IF(INDEX(Лист1!$D$3:$F$13,,MOD(COLUMN()-2,4))&lt;Лист1!$C$1,IF(Лист1!$A$3:$A$13&amp;Лист1!$C$3:$C$13=$A4&amp;INDEX($B$1:M$1,MATCH("яя",$B$1:M$1,1)),ROW($A$3:$A$13))))</f>
        <v>0</v>
      </c>
      <c r="N4" s="1">
        <f>SUMPRODUCT(($A4=Лист1!$A$3:$F$13)*($N$1=Лист1!$C$3:$C$13))</f>
        <v>0</v>
      </c>
      <c r="O4" s="8">
        <f t="array" aca="1" ref="O4" ca="1">COUNT(IF(INDEX(Лист1!$D$3:$F$13,,MOD(COLUMN()-2,4))&lt;Лист1!$C$1,IF(Лист1!$A$3:$A$13&amp;Лист1!$C$3:$C$13=$A4&amp;INDEX($B$1:O$1,MATCH("яя",$B$1:O$1,1)),ROW($A$3:$A$13))))</f>
        <v>0</v>
      </c>
      <c r="P4" s="8">
        <f t="array" aca="1" ref="P4" ca="1">COUNT(IF(INDEX(Лист1!$D$3:$F$13,,MOD(COLUMN()-2,4))&lt;Лист1!$C$1,IF(Лист1!$A$3:$A$13&amp;Лист1!$C$3:$C$13=$A4&amp;INDEX($B$1:P$1,MATCH("яя",$B$1:P$1,1)),ROW($A$3:$A$13))))</f>
        <v>0</v>
      </c>
      <c r="Q4" s="8">
        <f t="array" aca="1" ref="Q4" ca="1">COUNT(IF(INDEX(Лист1!$D$3:$F$13,,MOD(COLUMN()-2,4))&lt;Лист1!$C$1,IF(Лист1!$A$3:$A$13&amp;Лист1!$C$3:$C$13=$A4&amp;INDEX($B$1:Q$1,MATCH("яя",$B$1:Q$1,1)),ROW($A$3:$A$13))))</f>
        <v>0</v>
      </c>
      <c r="R4" s="1">
        <f>SUMPRODUCT(($A4=Лист1!$A$3:$F$13)*($R$1=Лист1!$C$3:$C$13))</f>
        <v>0</v>
      </c>
      <c r="S4" s="8">
        <f t="array" aca="1" ref="S4" ca="1">COUNT(IF(INDEX(Лист1!$D$3:$F$13,,MOD(COLUMN()-2,4))&lt;Лист1!$C$1,IF(Лист1!$A$3:$A$13&amp;Лист1!$C$3:$C$13=$A4&amp;INDEX($B$1:S$1,MATCH("яя",$B$1:S$1,1)),ROW($A$3:$A$13))))</f>
        <v>0</v>
      </c>
      <c r="T4" s="8">
        <f t="array" aca="1" ref="T4" ca="1">COUNT(IF(INDEX(Лист1!$D$3:$F$13,,MOD(COLUMN()-2,4))&lt;Лист1!$C$1,IF(Лист1!$A$3:$A$13&amp;Лист1!$C$3:$C$13=$A4&amp;INDEX($B$1:T$1,MATCH("яя",$B$1:T$1,1)),ROW($A$3:$A$13))))</f>
        <v>0</v>
      </c>
      <c r="U4" s="8">
        <f t="array" aca="1" ref="U4" ca="1">COUNT(IF(INDEX(Лист1!$D$3:$F$13,,MOD(COLUMN()-2,4))&lt;Лист1!$C$1,IF(Лист1!$A$3:$A$13&amp;Лист1!$C$3:$C$13=$A4&amp;INDEX($B$1:U$1,MATCH("яя",$B$1:U$1,1)),ROW($A$3:$A$13))))</f>
        <v>0</v>
      </c>
    </row>
    <row r="5" spans="1:21">
      <c r="A5" s="3" t="s">
        <v>12</v>
      </c>
      <c r="B5" s="1">
        <f>SUMPRODUCT(($A5=Лист1!$A$3:$F$13)*($B$1=Лист1!$C$3:$C$13))</f>
        <v>0</v>
      </c>
      <c r="C5" s="8">
        <f t="array" aca="1" ref="C5" ca="1">COUNT(IF(INDEX(Лист1!$D$3:$F$13,,MOD(COLUMN()-2,4))&lt;Лист1!$C$1,IF(Лист1!$A$3:$A$13&amp;Лист1!$C$3:$C$13=$A5&amp;INDEX($B$1:C$1,MATCH("яя",$B$1:C$1,1)),ROW($A$3:$A$13))))</f>
        <v>0</v>
      </c>
      <c r="D5" s="8">
        <f t="array" aca="1" ref="D5" ca="1">COUNT(IF(INDEX(Лист1!$D$3:$F$13,,MOD(COLUMN()-2,4))&lt;Лист1!$C$1,IF(Лист1!$A$3:$A$13&amp;Лист1!$C$3:$C$13=$A5&amp;INDEX($B$1:D$1,MATCH("яя",$B$1:D$1,1)),ROW($A$3:$A$13))))</f>
        <v>0</v>
      </c>
      <c r="E5" s="8">
        <f t="array" aca="1" ref="E5" ca="1">COUNT(IF(INDEX(Лист1!$D$3:$F$13,,MOD(COLUMN()-2,4))&lt;Лист1!$C$1,IF(Лист1!$A$3:$A$13&amp;Лист1!$C$3:$C$13=$A5&amp;INDEX($B$1:E$1,MATCH("яя",$B$1:E$1,1)),ROW($A$3:$A$13))))</f>
        <v>0</v>
      </c>
      <c r="F5" s="1">
        <f>SUMPRODUCT(($A5=Лист1!$A$3:$F$13)*($F$1=Лист1!$C$3:$C$13))</f>
        <v>0</v>
      </c>
      <c r="G5" s="8">
        <f t="array" aca="1" ref="G5" ca="1">COUNT(IF(INDEX(Лист1!$D$3:$F$13,,MOD(COLUMN()-2,4))&lt;Лист1!$C$1,IF(Лист1!$A$3:$A$13&amp;Лист1!$C$3:$C$13=$A5&amp;INDEX($B$1:G$1,MATCH("яя",$B$1:G$1,1)),ROW($A$3:$A$13))))</f>
        <v>0</v>
      </c>
      <c r="H5" s="8">
        <f t="array" aca="1" ref="H5" ca="1">COUNT(IF(INDEX(Лист1!$D$3:$F$13,,MOD(COLUMN()-2,4))&lt;Лист1!$C$1,IF(Лист1!$A$3:$A$13&amp;Лист1!$C$3:$C$13=$A5&amp;INDEX($B$1:H$1,MATCH("яя",$B$1:H$1,1)),ROW($A$3:$A$13))))</f>
        <v>0</v>
      </c>
      <c r="I5" s="8">
        <f t="array" aca="1" ref="I5" ca="1">COUNT(IF(INDEX(Лист1!$D$3:$F$13,,MOD(COLUMN()-2,4))&lt;Лист1!$C$1,IF(Лист1!$A$3:$A$13&amp;Лист1!$C$3:$C$13=$A5&amp;INDEX($B$1:I$1,MATCH("яя",$B$1:I$1,1)),ROW($A$3:$A$13))))</f>
        <v>0</v>
      </c>
      <c r="J5" s="1">
        <f>SUMPRODUCT(($A5=Лист1!$A$3:$F$13)*($J$1=Лист1!$C$3:$C$13))</f>
        <v>1</v>
      </c>
      <c r="K5" s="8">
        <f t="array" aca="1" ref="K5" ca="1">COUNT(IF(INDEX(Лист1!$D$3:$F$13,,MOD(COLUMN()-2,4))&lt;Лист1!$C$1,IF(Лист1!$A$3:$A$13&amp;Лист1!$C$3:$C$13=$A5&amp;INDEX($B$1:K$1,MATCH("яя",$B$1:K$1,1)),ROW($A$3:$A$13))))</f>
        <v>1</v>
      </c>
      <c r="L5" s="8">
        <f t="array" aca="1" ref="L5" ca="1">COUNT(IF(INDEX(Лист1!$D$3:$F$13,,MOD(COLUMN()-2,4))&lt;Лист1!$C$1,IF(Лист1!$A$3:$A$13&amp;Лист1!$C$3:$C$13=$A5&amp;INDEX($B$1:L$1,MATCH("яя",$B$1:L$1,1)),ROW($A$3:$A$13))))</f>
        <v>0</v>
      </c>
      <c r="M5" s="8">
        <f t="array" aca="1" ref="M5" ca="1">COUNT(IF(INDEX(Лист1!$D$3:$F$13,,MOD(COLUMN()-2,4))&lt;Лист1!$C$1,IF(Лист1!$A$3:$A$13&amp;Лист1!$C$3:$C$13=$A5&amp;INDEX($B$1:M$1,MATCH("яя",$B$1:M$1,1)),ROW($A$3:$A$13))))</f>
        <v>0</v>
      </c>
      <c r="N5" s="1">
        <f>SUMPRODUCT(($A5=Лист1!$A$3:$F$13)*($N$1=Лист1!$C$3:$C$13))</f>
        <v>0</v>
      </c>
      <c r="O5" s="8">
        <f t="array" aca="1" ref="O5" ca="1">COUNT(IF(INDEX(Лист1!$D$3:$F$13,,MOD(COLUMN()-2,4))&lt;Лист1!$C$1,IF(Лист1!$A$3:$A$13&amp;Лист1!$C$3:$C$13=$A5&amp;INDEX($B$1:O$1,MATCH("яя",$B$1:O$1,1)),ROW($A$3:$A$13))))</f>
        <v>0</v>
      </c>
      <c r="P5" s="8">
        <f t="array" aca="1" ref="P5" ca="1">COUNT(IF(INDEX(Лист1!$D$3:$F$13,,MOD(COLUMN()-2,4))&lt;Лист1!$C$1,IF(Лист1!$A$3:$A$13&amp;Лист1!$C$3:$C$13=$A5&amp;INDEX($B$1:P$1,MATCH("яя",$B$1:P$1,1)),ROW($A$3:$A$13))))</f>
        <v>0</v>
      </c>
      <c r="Q5" s="8">
        <f t="array" aca="1" ref="Q5" ca="1">COUNT(IF(INDEX(Лист1!$D$3:$F$13,,MOD(COLUMN()-2,4))&lt;Лист1!$C$1,IF(Лист1!$A$3:$A$13&amp;Лист1!$C$3:$C$13=$A5&amp;INDEX($B$1:Q$1,MATCH("яя",$B$1:Q$1,1)),ROW($A$3:$A$13))))</f>
        <v>0</v>
      </c>
      <c r="R5" s="1">
        <f>SUMPRODUCT(($A5=Лист1!$A$3:$F$13)*($R$1=Лист1!$C$3:$C$13))</f>
        <v>0</v>
      </c>
      <c r="S5" s="8">
        <f t="array" aca="1" ref="S5" ca="1">COUNT(IF(INDEX(Лист1!$D$3:$F$13,,MOD(COLUMN()-2,4))&lt;Лист1!$C$1,IF(Лист1!$A$3:$A$13&amp;Лист1!$C$3:$C$13=$A5&amp;INDEX($B$1:S$1,MATCH("яя",$B$1:S$1,1)),ROW($A$3:$A$13))))</f>
        <v>0</v>
      </c>
      <c r="T5" s="8">
        <f t="array" aca="1" ref="T5" ca="1">COUNT(IF(INDEX(Лист1!$D$3:$F$13,,MOD(COLUMN()-2,4))&lt;Лист1!$C$1,IF(Лист1!$A$3:$A$13&amp;Лист1!$C$3:$C$13=$A5&amp;INDEX($B$1:T$1,MATCH("яя",$B$1:T$1,1)),ROW($A$3:$A$13))))</f>
        <v>0</v>
      </c>
      <c r="U5" s="8">
        <f t="array" aca="1" ref="U5" ca="1">COUNT(IF(INDEX(Лист1!$D$3:$F$13,,MOD(COLUMN()-2,4))&lt;Лист1!$C$1,IF(Лист1!$A$3:$A$13&amp;Лист1!$C$3:$C$13=$A5&amp;INDEX($B$1:U$1,MATCH("яя",$B$1:U$1,1)),ROW($A$3:$A$13))))</f>
        <v>0</v>
      </c>
    </row>
    <row r="6" spans="1:21">
      <c r="A6" s="3" t="s">
        <v>13</v>
      </c>
      <c r="B6" s="1">
        <f>SUMPRODUCT(($A6=Лист1!$A$3:$F$13)*($B$1=Лист1!$C$3:$C$13))</f>
        <v>0</v>
      </c>
      <c r="C6" s="8">
        <f t="array" aca="1" ref="C6" ca="1">COUNT(IF(INDEX(Лист1!$D$3:$F$13,,MOD(COLUMN()-2,4))&lt;Лист1!$C$1,IF(Лист1!$A$3:$A$13&amp;Лист1!$C$3:$C$13=$A6&amp;INDEX($B$1:C$1,MATCH("яя",$B$1:C$1,1)),ROW($A$3:$A$13))))</f>
        <v>0</v>
      </c>
      <c r="D6" s="8">
        <f t="array" aca="1" ref="D6" ca="1">COUNT(IF(INDEX(Лист1!$D$3:$F$13,,MOD(COLUMN()-2,4))&lt;Лист1!$C$1,IF(Лист1!$A$3:$A$13&amp;Лист1!$C$3:$C$13=$A6&amp;INDEX($B$1:D$1,MATCH("яя",$B$1:D$1,1)),ROW($A$3:$A$13))))</f>
        <v>0</v>
      </c>
      <c r="E6" s="8">
        <f t="array" aca="1" ref="E6" ca="1">COUNT(IF(INDEX(Лист1!$D$3:$F$13,,MOD(COLUMN()-2,4))&lt;Лист1!$C$1,IF(Лист1!$A$3:$A$13&amp;Лист1!$C$3:$C$13=$A6&amp;INDEX($B$1:E$1,MATCH("яя",$B$1:E$1,1)),ROW($A$3:$A$13))))</f>
        <v>0</v>
      </c>
      <c r="F6" s="1">
        <f>SUMPRODUCT(($A6=Лист1!$A$3:$F$13)*($F$1=Лист1!$C$3:$C$13))</f>
        <v>0</v>
      </c>
      <c r="G6" s="8">
        <f t="array" aca="1" ref="G6" ca="1">COUNT(IF(INDEX(Лист1!$D$3:$F$13,,MOD(COLUMN()-2,4))&lt;Лист1!$C$1,IF(Лист1!$A$3:$A$13&amp;Лист1!$C$3:$C$13=$A6&amp;INDEX($B$1:G$1,MATCH("яя",$B$1:G$1,1)),ROW($A$3:$A$13))))</f>
        <v>0</v>
      </c>
      <c r="H6" s="8">
        <f t="array" aca="1" ref="H6" ca="1">COUNT(IF(INDEX(Лист1!$D$3:$F$13,,MOD(COLUMN()-2,4))&lt;Лист1!$C$1,IF(Лист1!$A$3:$A$13&amp;Лист1!$C$3:$C$13=$A6&amp;INDEX($B$1:H$1,MATCH("яя",$B$1:H$1,1)),ROW($A$3:$A$13))))</f>
        <v>0</v>
      </c>
      <c r="I6" s="8">
        <f t="array" aca="1" ref="I6" ca="1">COUNT(IF(INDEX(Лист1!$D$3:$F$13,,MOD(COLUMN()-2,4))&lt;Лист1!$C$1,IF(Лист1!$A$3:$A$13&amp;Лист1!$C$3:$C$13=$A6&amp;INDEX($B$1:I$1,MATCH("яя",$B$1:I$1,1)),ROW($A$3:$A$13))))</f>
        <v>0</v>
      </c>
      <c r="J6" s="1">
        <f>SUMPRODUCT(($A6=Лист1!$A$3:$F$13)*($J$1=Лист1!$C$3:$C$13))</f>
        <v>1</v>
      </c>
      <c r="K6" s="8">
        <f t="array" aca="1" ref="K6" ca="1">COUNT(IF(INDEX(Лист1!$D$3:$F$13,,MOD(COLUMN()-2,4))&lt;Лист1!$C$1,IF(Лист1!$A$3:$A$13&amp;Лист1!$C$3:$C$13=$A6&amp;INDEX($B$1:K$1,MATCH("яя",$B$1:K$1,1)),ROW($A$3:$A$13))))</f>
        <v>0</v>
      </c>
      <c r="L6" s="8">
        <f t="array" aca="1" ref="L6" ca="1">COUNT(IF(INDEX(Лист1!$D$3:$F$13,,MOD(COLUMN()-2,4))&lt;Лист1!$C$1,IF(Лист1!$A$3:$A$13&amp;Лист1!$C$3:$C$13=$A6&amp;INDEX($B$1:L$1,MATCH("яя",$B$1:L$1,1)),ROW($A$3:$A$13))))</f>
        <v>0</v>
      </c>
      <c r="M6" s="8">
        <f t="array" aca="1" ref="M6" ca="1">COUNT(IF(INDEX(Лист1!$D$3:$F$13,,MOD(COLUMN()-2,4))&lt;Лист1!$C$1,IF(Лист1!$A$3:$A$13&amp;Лист1!$C$3:$C$13=$A6&amp;INDEX($B$1:M$1,MATCH("яя",$B$1:M$1,1)),ROW($A$3:$A$13))))</f>
        <v>0</v>
      </c>
      <c r="N6" s="1">
        <f>SUMPRODUCT(($A6=Лист1!$A$3:$F$13)*($N$1=Лист1!$C$3:$C$13))</f>
        <v>1</v>
      </c>
      <c r="O6" s="8">
        <f t="array" aca="1" ref="O6" ca="1">COUNT(IF(INDEX(Лист1!$D$3:$F$13,,MOD(COLUMN()-2,4))&lt;Лист1!$C$1,IF(Лист1!$A$3:$A$13&amp;Лист1!$C$3:$C$13=$A6&amp;INDEX($B$1:O$1,MATCH("яя",$B$1:O$1,1)),ROW($A$3:$A$13))))</f>
        <v>1</v>
      </c>
      <c r="P6" s="8">
        <f t="array" aca="1" ref="P6" ca="1">COUNT(IF(INDEX(Лист1!$D$3:$F$13,,MOD(COLUMN()-2,4))&lt;Лист1!$C$1,IF(Лист1!$A$3:$A$13&amp;Лист1!$C$3:$C$13=$A6&amp;INDEX($B$1:P$1,MATCH("яя",$B$1:P$1,1)),ROW($A$3:$A$13))))</f>
        <v>0</v>
      </c>
      <c r="Q6" s="8">
        <f t="array" aca="1" ref="Q6" ca="1">COUNT(IF(INDEX(Лист1!$D$3:$F$13,,MOD(COLUMN()-2,4))&lt;Лист1!$C$1,IF(Лист1!$A$3:$A$13&amp;Лист1!$C$3:$C$13=$A6&amp;INDEX($B$1:Q$1,MATCH("яя",$B$1:Q$1,1)),ROW($A$3:$A$13))))</f>
        <v>1</v>
      </c>
      <c r="R6" s="1">
        <f>SUMPRODUCT(($A6=Лист1!$A$3:$F$13)*($R$1=Лист1!$C$3:$C$13))</f>
        <v>0</v>
      </c>
      <c r="S6" s="8">
        <f t="array" aca="1" ref="S6" ca="1">COUNT(IF(INDEX(Лист1!$D$3:$F$13,,MOD(COLUMN()-2,4))&lt;Лист1!$C$1,IF(Лист1!$A$3:$A$13&amp;Лист1!$C$3:$C$13=$A6&amp;INDEX($B$1:S$1,MATCH("яя",$B$1:S$1,1)),ROW($A$3:$A$13))))</f>
        <v>0</v>
      </c>
      <c r="T6" s="8">
        <f t="array" aca="1" ref="T6" ca="1">COUNT(IF(INDEX(Лист1!$D$3:$F$13,,MOD(COLUMN()-2,4))&lt;Лист1!$C$1,IF(Лист1!$A$3:$A$13&amp;Лист1!$C$3:$C$13=$A6&amp;INDEX($B$1:T$1,MATCH("яя",$B$1:T$1,1)),ROW($A$3:$A$13))))</f>
        <v>0</v>
      </c>
      <c r="U6" s="8">
        <f t="array" aca="1" ref="U6" ca="1">COUNT(IF(INDEX(Лист1!$D$3:$F$13,,MOD(COLUMN()-2,4))&lt;Лист1!$C$1,IF(Лист1!$A$3:$A$13&amp;Лист1!$C$3:$C$13=$A6&amp;INDEX($B$1:U$1,MATCH("яя",$B$1:U$1,1)),ROW($A$3:$A$13))))</f>
        <v>0</v>
      </c>
    </row>
    <row r="7" spans="1:21">
      <c r="A7" s="3" t="s">
        <v>14</v>
      </c>
      <c r="B7" s="1">
        <f>SUMPRODUCT(($A7=Лист1!$A$3:$F$13)*($B$1=Лист1!$C$3:$C$13))</f>
        <v>1</v>
      </c>
      <c r="C7" s="8">
        <f t="array" aca="1" ref="C7" ca="1">COUNT(IF(INDEX(Лист1!$D$3:$F$13,,MOD(COLUMN()-2,4))&lt;Лист1!$C$1,IF(Лист1!$A$3:$A$13&amp;Лист1!$C$3:$C$13=$A7&amp;INDEX($B$1:C$1,MATCH("яя",$B$1:C$1,1)),ROW($A$3:$A$13))))</f>
        <v>0</v>
      </c>
      <c r="D7" s="8">
        <f t="array" aca="1" ref="D7" ca="1">COUNT(IF(INDEX(Лист1!$D$3:$F$13,,MOD(COLUMN()-2,4))&lt;Лист1!$C$1,IF(Лист1!$A$3:$A$13&amp;Лист1!$C$3:$C$13=$A7&amp;INDEX($B$1:D$1,MATCH("яя",$B$1:D$1,1)),ROW($A$3:$A$13))))</f>
        <v>0</v>
      </c>
      <c r="E7" s="8">
        <f t="array" aca="1" ref="E7" ca="1">COUNT(IF(INDEX(Лист1!$D$3:$F$13,,MOD(COLUMN()-2,4))&lt;Лист1!$C$1,IF(Лист1!$A$3:$A$13&amp;Лист1!$C$3:$C$13=$A7&amp;INDEX($B$1:E$1,MATCH("яя",$B$1:E$1,1)),ROW($A$3:$A$13))))</f>
        <v>1</v>
      </c>
      <c r="F7" s="1">
        <f>SUMPRODUCT(($A7=Лист1!$A$3:$F$13)*($F$1=Лист1!$C$3:$C$13))</f>
        <v>0</v>
      </c>
      <c r="G7" s="8">
        <f t="array" aca="1" ref="G7" ca="1">COUNT(IF(INDEX(Лист1!$D$3:$F$13,,MOD(COLUMN()-2,4))&lt;Лист1!$C$1,IF(Лист1!$A$3:$A$13&amp;Лист1!$C$3:$C$13=$A7&amp;INDEX($B$1:G$1,MATCH("яя",$B$1:G$1,1)),ROW($A$3:$A$13))))</f>
        <v>0</v>
      </c>
      <c r="H7" s="8">
        <f t="array" aca="1" ref="H7" ca="1">COUNT(IF(INDEX(Лист1!$D$3:$F$13,,MOD(COLUMN()-2,4))&lt;Лист1!$C$1,IF(Лист1!$A$3:$A$13&amp;Лист1!$C$3:$C$13=$A7&amp;INDEX($B$1:H$1,MATCH("яя",$B$1:H$1,1)),ROW($A$3:$A$13))))</f>
        <v>0</v>
      </c>
      <c r="I7" s="8">
        <f t="array" aca="1" ref="I7" ca="1">COUNT(IF(INDEX(Лист1!$D$3:$F$13,,MOD(COLUMN()-2,4))&lt;Лист1!$C$1,IF(Лист1!$A$3:$A$13&amp;Лист1!$C$3:$C$13=$A7&amp;INDEX($B$1:I$1,MATCH("яя",$B$1:I$1,1)),ROW($A$3:$A$13))))</f>
        <v>0</v>
      </c>
      <c r="J7" s="1">
        <f>SUMPRODUCT(($A7=Лист1!$A$3:$F$13)*($J$1=Лист1!$C$3:$C$13))</f>
        <v>0</v>
      </c>
      <c r="K7" s="8">
        <f t="array" aca="1" ref="K7" ca="1">COUNT(IF(INDEX(Лист1!$D$3:$F$13,,MOD(COLUMN()-2,4))&lt;Лист1!$C$1,IF(Лист1!$A$3:$A$13&amp;Лист1!$C$3:$C$13=$A7&amp;INDEX($B$1:K$1,MATCH("яя",$B$1:K$1,1)),ROW($A$3:$A$13))))</f>
        <v>0</v>
      </c>
      <c r="L7" s="8">
        <f t="array" aca="1" ref="L7" ca="1">COUNT(IF(INDEX(Лист1!$D$3:$F$13,,MOD(COLUMN()-2,4))&lt;Лист1!$C$1,IF(Лист1!$A$3:$A$13&amp;Лист1!$C$3:$C$13=$A7&amp;INDEX($B$1:L$1,MATCH("яя",$B$1:L$1,1)),ROW($A$3:$A$13))))</f>
        <v>0</v>
      </c>
      <c r="M7" s="8">
        <f t="array" aca="1" ref="M7" ca="1">COUNT(IF(INDEX(Лист1!$D$3:$F$13,,MOD(COLUMN()-2,4))&lt;Лист1!$C$1,IF(Лист1!$A$3:$A$13&amp;Лист1!$C$3:$C$13=$A7&amp;INDEX($B$1:M$1,MATCH("яя",$B$1:M$1,1)),ROW($A$3:$A$13))))</f>
        <v>0</v>
      </c>
      <c r="N7" s="1">
        <f>SUMPRODUCT(($A7=Лист1!$A$3:$F$13)*($N$1=Лист1!$C$3:$C$13))</f>
        <v>1</v>
      </c>
      <c r="O7" s="8">
        <f t="array" aca="1" ref="O7" ca="1">COUNT(IF(INDEX(Лист1!$D$3:$F$13,,MOD(COLUMN()-2,4))&lt;Лист1!$C$1,IF(Лист1!$A$3:$A$13&amp;Лист1!$C$3:$C$13=$A7&amp;INDEX($B$1:O$1,MATCH("яя",$B$1:O$1,1)),ROW($A$3:$A$13))))</f>
        <v>0</v>
      </c>
      <c r="P7" s="8">
        <f t="array" aca="1" ref="P7" ca="1">COUNT(IF(INDEX(Лист1!$D$3:$F$13,,MOD(COLUMN()-2,4))&lt;Лист1!$C$1,IF(Лист1!$A$3:$A$13&amp;Лист1!$C$3:$C$13=$A7&amp;INDEX($B$1:P$1,MATCH("яя",$B$1:P$1,1)),ROW($A$3:$A$13))))</f>
        <v>0</v>
      </c>
      <c r="Q7" s="8">
        <f t="array" aca="1" ref="Q7" ca="1">COUNT(IF(INDEX(Лист1!$D$3:$F$13,,MOD(COLUMN()-2,4))&lt;Лист1!$C$1,IF(Лист1!$A$3:$A$13&amp;Лист1!$C$3:$C$13=$A7&amp;INDEX($B$1:Q$1,MATCH("яя",$B$1:Q$1,1)),ROW($A$3:$A$13))))</f>
        <v>0</v>
      </c>
      <c r="R7" s="1">
        <f>SUMPRODUCT(($A7=Лист1!$A$3:$F$13)*($R$1=Лист1!$C$3:$C$13))</f>
        <v>0</v>
      </c>
      <c r="S7" s="8">
        <f t="array" aca="1" ref="S7" ca="1">COUNT(IF(INDEX(Лист1!$D$3:$F$13,,MOD(COLUMN()-2,4))&lt;Лист1!$C$1,IF(Лист1!$A$3:$A$13&amp;Лист1!$C$3:$C$13=$A7&amp;INDEX($B$1:S$1,MATCH("яя",$B$1:S$1,1)),ROW($A$3:$A$13))))</f>
        <v>0</v>
      </c>
      <c r="T7" s="8">
        <f t="array" aca="1" ref="T7" ca="1">COUNT(IF(INDEX(Лист1!$D$3:$F$13,,MOD(COLUMN()-2,4))&lt;Лист1!$C$1,IF(Лист1!$A$3:$A$13&amp;Лист1!$C$3:$C$13=$A7&amp;INDEX($B$1:T$1,MATCH("яя",$B$1:T$1,1)),ROW($A$3:$A$13))))</f>
        <v>0</v>
      </c>
      <c r="U7" s="8">
        <f t="array" aca="1" ref="U7" ca="1">COUNT(IF(INDEX(Лист1!$D$3:$F$13,,MOD(COLUMN()-2,4))&lt;Лист1!$C$1,IF(Лист1!$A$3:$A$13&amp;Лист1!$C$3:$C$13=$A7&amp;INDEX($B$1:U$1,MATCH("яя",$B$1:U$1,1)),ROW($A$3:$A$13))))</f>
        <v>0</v>
      </c>
    </row>
    <row r="8" spans="1:21">
      <c r="A8" s="3" t="s">
        <v>15</v>
      </c>
      <c r="B8" s="1">
        <f>SUMPRODUCT(($A8=Лист1!$A$3:$F$13)*($B$1=Лист1!$C$3:$C$13))</f>
        <v>1</v>
      </c>
      <c r="C8" s="8">
        <f t="array" aca="1" ref="C8" ca="1">COUNT(IF(INDEX(Лист1!$D$3:$F$13,,MOD(COLUMN()-2,4))&lt;Лист1!$C$1,IF(Лист1!$A$3:$A$13&amp;Лист1!$C$3:$C$13=$A8&amp;INDEX($B$1:C$1,MATCH("яя",$B$1:C$1,1)),ROW($A$3:$A$13))))</f>
        <v>0</v>
      </c>
      <c r="D8" s="8">
        <f t="array" aca="1" ref="D8" ca="1">COUNT(IF(INDEX(Лист1!$D$3:$F$13,,MOD(COLUMN()-2,4))&lt;Лист1!$C$1,IF(Лист1!$A$3:$A$13&amp;Лист1!$C$3:$C$13=$A8&amp;INDEX($B$1:D$1,MATCH("яя",$B$1:D$1,1)),ROW($A$3:$A$13))))</f>
        <v>1</v>
      </c>
      <c r="E8" s="8">
        <f t="array" aca="1" ref="E8" ca="1">COUNT(IF(INDEX(Лист1!$D$3:$F$13,,MOD(COLUMN()-2,4))&lt;Лист1!$C$1,IF(Лист1!$A$3:$A$13&amp;Лист1!$C$3:$C$13=$A8&amp;INDEX($B$1:E$1,MATCH("яя",$B$1:E$1,1)),ROW($A$3:$A$13))))</f>
        <v>0</v>
      </c>
      <c r="F8" s="1">
        <f>SUMPRODUCT(($A8=Лист1!$A$3:$F$13)*($F$1=Лист1!$C$3:$C$13))</f>
        <v>0</v>
      </c>
      <c r="G8" s="8">
        <f t="array" aca="1" ref="G8" ca="1">COUNT(IF(INDEX(Лист1!$D$3:$F$13,,MOD(COLUMN()-2,4))&lt;Лист1!$C$1,IF(Лист1!$A$3:$A$13&amp;Лист1!$C$3:$C$13=$A8&amp;INDEX($B$1:G$1,MATCH("яя",$B$1:G$1,1)),ROW($A$3:$A$13))))</f>
        <v>0</v>
      </c>
      <c r="H8" s="8">
        <f t="array" aca="1" ref="H8" ca="1">COUNT(IF(INDEX(Лист1!$D$3:$F$13,,MOD(COLUMN()-2,4))&lt;Лист1!$C$1,IF(Лист1!$A$3:$A$13&amp;Лист1!$C$3:$C$13=$A8&amp;INDEX($B$1:H$1,MATCH("яя",$B$1:H$1,1)),ROW($A$3:$A$13))))</f>
        <v>0</v>
      </c>
      <c r="I8" s="8">
        <f t="array" aca="1" ref="I8" ca="1">COUNT(IF(INDEX(Лист1!$D$3:$F$13,,MOD(COLUMN()-2,4))&lt;Лист1!$C$1,IF(Лист1!$A$3:$A$13&amp;Лист1!$C$3:$C$13=$A8&amp;INDEX($B$1:I$1,MATCH("яя",$B$1:I$1,1)),ROW($A$3:$A$13))))</f>
        <v>0</v>
      </c>
      <c r="J8" s="1">
        <f>SUMPRODUCT(($A8=Лист1!$A$3:$F$13)*($J$1=Лист1!$C$3:$C$13))</f>
        <v>0</v>
      </c>
      <c r="K8" s="8">
        <f t="array" aca="1" ref="K8" ca="1">COUNT(IF(INDEX(Лист1!$D$3:$F$13,,MOD(COLUMN()-2,4))&lt;Лист1!$C$1,IF(Лист1!$A$3:$A$13&amp;Лист1!$C$3:$C$13=$A8&amp;INDEX($B$1:K$1,MATCH("яя",$B$1:K$1,1)),ROW($A$3:$A$13))))</f>
        <v>0</v>
      </c>
      <c r="L8" s="8">
        <f t="array" aca="1" ref="L8" ca="1">COUNT(IF(INDEX(Лист1!$D$3:$F$13,,MOD(COLUMN()-2,4))&lt;Лист1!$C$1,IF(Лист1!$A$3:$A$13&amp;Лист1!$C$3:$C$13=$A8&amp;INDEX($B$1:L$1,MATCH("яя",$B$1:L$1,1)),ROW($A$3:$A$13))))</f>
        <v>0</v>
      </c>
      <c r="M8" s="8">
        <f t="array" aca="1" ref="M8" ca="1">COUNT(IF(INDEX(Лист1!$D$3:$F$13,,MOD(COLUMN()-2,4))&lt;Лист1!$C$1,IF(Лист1!$A$3:$A$13&amp;Лист1!$C$3:$C$13=$A8&amp;INDEX($B$1:M$1,MATCH("яя",$B$1:M$1,1)),ROW($A$3:$A$13))))</f>
        <v>0</v>
      </c>
      <c r="N8" s="1">
        <f>SUMPRODUCT(($A8=Лист1!$A$3:$F$13)*($N$1=Лист1!$C$3:$C$13))</f>
        <v>0</v>
      </c>
      <c r="O8" s="8">
        <f t="array" aca="1" ref="O8" ca="1">COUNT(IF(INDEX(Лист1!$D$3:$F$13,,MOD(COLUMN()-2,4))&lt;Лист1!$C$1,IF(Лист1!$A$3:$A$13&amp;Лист1!$C$3:$C$13=$A8&amp;INDEX($B$1:O$1,MATCH("яя",$B$1:O$1,1)),ROW($A$3:$A$13))))</f>
        <v>0</v>
      </c>
      <c r="P8" s="8">
        <f t="array" aca="1" ref="P8" ca="1">COUNT(IF(INDEX(Лист1!$D$3:$F$13,,MOD(COLUMN()-2,4))&lt;Лист1!$C$1,IF(Лист1!$A$3:$A$13&amp;Лист1!$C$3:$C$13=$A8&amp;INDEX($B$1:P$1,MATCH("яя",$B$1:P$1,1)),ROW($A$3:$A$13))))</f>
        <v>0</v>
      </c>
      <c r="Q8" s="8">
        <f t="array" aca="1" ref="Q8" ca="1">COUNT(IF(INDEX(Лист1!$D$3:$F$13,,MOD(COLUMN()-2,4))&lt;Лист1!$C$1,IF(Лист1!$A$3:$A$13&amp;Лист1!$C$3:$C$13=$A8&amp;INDEX($B$1:Q$1,MATCH("яя",$B$1:Q$1,1)),ROW($A$3:$A$13))))</f>
        <v>0</v>
      </c>
      <c r="R8" s="1">
        <f>SUMPRODUCT(($A8=Лист1!$A$3:$F$13)*($R$1=Лист1!$C$3:$C$13))</f>
        <v>0</v>
      </c>
      <c r="S8" s="8">
        <f t="array" aca="1" ref="S8" ca="1">COUNT(IF(INDEX(Лист1!$D$3:$F$13,,MOD(COLUMN()-2,4))&lt;Лист1!$C$1,IF(Лист1!$A$3:$A$13&amp;Лист1!$C$3:$C$13=$A8&amp;INDEX($B$1:S$1,MATCH("яя",$B$1:S$1,1)),ROW($A$3:$A$13))))</f>
        <v>0</v>
      </c>
      <c r="T8" s="8">
        <f t="array" aca="1" ref="T8" ca="1">COUNT(IF(INDEX(Лист1!$D$3:$F$13,,MOD(COLUMN()-2,4))&lt;Лист1!$C$1,IF(Лист1!$A$3:$A$13&amp;Лист1!$C$3:$C$13=$A8&amp;INDEX($B$1:T$1,MATCH("яя",$B$1:T$1,1)),ROW($A$3:$A$13))))</f>
        <v>0</v>
      </c>
      <c r="U8" s="8">
        <f t="array" aca="1" ref="U8" ca="1">COUNT(IF(INDEX(Лист1!$D$3:$F$13,,MOD(COLUMN()-2,4))&lt;Лист1!$C$1,IF(Лист1!$A$3:$A$13&amp;Лист1!$C$3:$C$13=$A8&amp;INDEX($B$1:U$1,MATCH("яя",$B$1:U$1,1)),ROW($A$3:$A$13))))</f>
        <v>0</v>
      </c>
    </row>
    <row r="11" spans="1:21">
      <c r="A11" s="9" t="s">
        <v>31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4" spans="1:21">
      <c r="B14" s="11" t="s">
        <v>34</v>
      </c>
    </row>
    <row r="15" spans="1:21">
      <c r="B15" t="s">
        <v>6</v>
      </c>
      <c r="E15" t="s">
        <v>21</v>
      </c>
      <c r="H15" t="s">
        <v>9</v>
      </c>
      <c r="K15" t="s">
        <v>19</v>
      </c>
      <c r="N15" t="s">
        <v>23</v>
      </c>
    </row>
    <row r="16" spans="1:21" ht="45">
      <c r="A16" s="11" t="s">
        <v>32</v>
      </c>
      <c r="B16" s="14" t="s">
        <v>35</v>
      </c>
      <c r="C16" s="14" t="s">
        <v>36</v>
      </c>
      <c r="D16" s="14" t="s">
        <v>37</v>
      </c>
      <c r="E16" s="14" t="s">
        <v>35</v>
      </c>
      <c r="F16" s="14" t="s">
        <v>36</v>
      </c>
      <c r="G16" s="14" t="s">
        <v>37</v>
      </c>
      <c r="H16" s="14" t="s">
        <v>35</v>
      </c>
      <c r="I16" s="14" t="s">
        <v>36</v>
      </c>
      <c r="J16" s="14" t="s">
        <v>37</v>
      </c>
      <c r="K16" s="14" t="s">
        <v>35</v>
      </c>
      <c r="L16" s="14" t="s">
        <v>36</v>
      </c>
      <c r="M16" s="14" t="s">
        <v>37</v>
      </c>
      <c r="N16" s="14" t="s">
        <v>35</v>
      </c>
      <c r="O16" s="14" t="s">
        <v>36</v>
      </c>
      <c r="P16" s="14" t="s">
        <v>37</v>
      </c>
    </row>
    <row r="17" spans="1:16">
      <c r="A17" s="12" t="s">
        <v>11</v>
      </c>
      <c r="B17" s="13">
        <v>1</v>
      </c>
      <c r="C17" s="13">
        <v>1</v>
      </c>
      <c r="D17" s="13">
        <v>1</v>
      </c>
      <c r="E17" s="13">
        <v>0</v>
      </c>
      <c r="F17" s="13">
        <v>1</v>
      </c>
      <c r="G17" s="13">
        <v>0</v>
      </c>
      <c r="H17" s="13"/>
      <c r="I17" s="13"/>
      <c r="J17" s="13"/>
      <c r="K17" s="13"/>
      <c r="L17" s="13"/>
      <c r="M17" s="13"/>
      <c r="N17" s="13">
        <v>0</v>
      </c>
      <c r="O17" s="13">
        <v>0</v>
      </c>
      <c r="P17" s="13">
        <v>0</v>
      </c>
    </row>
    <row r="18" spans="1:16">
      <c r="A18" s="12" t="s">
        <v>16</v>
      </c>
      <c r="B18" s="13">
        <v>1</v>
      </c>
      <c r="C18" s="13">
        <v>0</v>
      </c>
      <c r="D18" s="13">
        <v>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>
      <c r="A19" s="12" t="s">
        <v>12</v>
      </c>
      <c r="B19" s="13"/>
      <c r="C19" s="13"/>
      <c r="D19" s="13"/>
      <c r="E19" s="13"/>
      <c r="F19" s="13"/>
      <c r="G19" s="13"/>
      <c r="H19" s="13">
        <v>1</v>
      </c>
      <c r="I19" s="13">
        <v>0</v>
      </c>
      <c r="J19" s="13">
        <v>0</v>
      </c>
      <c r="K19" s="13"/>
      <c r="L19" s="13"/>
      <c r="M19" s="13"/>
      <c r="N19" s="13"/>
      <c r="O19" s="13"/>
      <c r="P19" s="13"/>
    </row>
    <row r="20" spans="1:16">
      <c r="A20" s="12" t="s">
        <v>13</v>
      </c>
      <c r="B20" s="13"/>
      <c r="C20" s="13"/>
      <c r="D20" s="13"/>
      <c r="E20" s="13"/>
      <c r="F20" s="13"/>
      <c r="G20" s="13"/>
      <c r="H20" s="13">
        <v>0</v>
      </c>
      <c r="I20" s="13">
        <v>0</v>
      </c>
      <c r="J20" s="13">
        <v>0</v>
      </c>
      <c r="K20" s="13">
        <v>1</v>
      </c>
      <c r="L20" s="13">
        <v>0</v>
      </c>
      <c r="M20" s="13">
        <v>1</v>
      </c>
      <c r="N20" s="13"/>
      <c r="O20" s="13"/>
      <c r="P20" s="13"/>
    </row>
    <row r="21" spans="1:16">
      <c r="A21" s="12" t="s">
        <v>14</v>
      </c>
      <c r="B21" s="13">
        <v>0</v>
      </c>
      <c r="C21" s="13">
        <v>0</v>
      </c>
      <c r="D21" s="13">
        <v>1</v>
      </c>
      <c r="E21" s="13"/>
      <c r="F21" s="13"/>
      <c r="G21" s="13"/>
      <c r="H21" s="13"/>
      <c r="I21" s="13"/>
      <c r="J21" s="13"/>
      <c r="K21" s="13">
        <v>0</v>
      </c>
      <c r="L21" s="13">
        <v>0</v>
      </c>
      <c r="M21" s="13">
        <v>0</v>
      </c>
      <c r="N21" s="13"/>
      <c r="O21" s="13"/>
      <c r="P21" s="13"/>
    </row>
    <row r="22" spans="1:16">
      <c r="A22" s="12" t="s">
        <v>15</v>
      </c>
      <c r="B22" s="13">
        <v>0</v>
      </c>
      <c r="C22" s="13">
        <v>1</v>
      </c>
      <c r="D22" s="13">
        <v>0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>
      <c r="A23" s="12" t="s">
        <v>33</v>
      </c>
      <c r="B23" s="13">
        <v>2</v>
      </c>
      <c r="C23" s="13">
        <v>2</v>
      </c>
      <c r="D23" s="13">
        <v>2</v>
      </c>
      <c r="E23" s="13">
        <v>0</v>
      </c>
      <c r="F23" s="13">
        <v>1</v>
      </c>
      <c r="G23" s="13">
        <v>0</v>
      </c>
      <c r="H23" s="13">
        <v>1</v>
      </c>
      <c r="I23" s="13">
        <v>0</v>
      </c>
      <c r="J23" s="13">
        <v>0</v>
      </c>
      <c r="K23" s="13">
        <v>1</v>
      </c>
      <c r="L23" s="13">
        <v>0</v>
      </c>
      <c r="M23" s="13">
        <v>1</v>
      </c>
      <c r="N23" s="13">
        <v>0</v>
      </c>
      <c r="O23" s="13">
        <v>0</v>
      </c>
      <c r="P23" s="13">
        <v>0</v>
      </c>
    </row>
  </sheetData>
  <mergeCells count="5">
    <mergeCell ref="B1:E1"/>
    <mergeCell ref="F1:I1"/>
    <mergeCell ref="J1:M1"/>
    <mergeCell ref="N1:Q1"/>
    <mergeCell ref="R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2014-09-11T07:42:20Z</dcterms:modified>
</cp:coreProperties>
</file>