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 a="1"/>
  <c r="D2" i="1" s="1"/>
  <c r="E2" i="1" s="1" a="1"/>
  <c r="E2" i="1" s="1"/>
  <c r="F2" i="1" a="1"/>
  <c r="F2" i="1" s="1"/>
  <c r="D3" i="1" a="1"/>
  <c r="D3" i="1" s="1"/>
  <c r="F27" i="1" s="1" a="1"/>
  <c r="F27" i="1" s="1"/>
  <c r="D4" i="1" a="1"/>
  <c r="D4" i="1" s="1"/>
  <c r="D5" i="1" a="1"/>
  <c r="D5" i="1"/>
  <c r="D6" i="1" a="1"/>
  <c r="D6" i="1" s="1"/>
  <c r="F6" i="1" s="1" a="1"/>
  <c r="F6" i="1" s="1"/>
  <c r="D7" i="1" a="1"/>
  <c r="D7" i="1"/>
  <c r="D8" i="1" a="1"/>
  <c r="D8" i="1" s="1"/>
  <c r="D9" i="1" a="1"/>
  <c r="D9" i="1" s="1"/>
  <c r="D10" i="1" a="1"/>
  <c r="D10" i="1" s="1"/>
  <c r="E10" i="1" s="1" a="1"/>
  <c r="E10" i="1" s="1"/>
  <c r="D11" i="1" a="1"/>
  <c r="D11" i="1" s="1"/>
  <c r="D12" i="1" a="1"/>
  <c r="D12" i="1" s="1"/>
  <c r="D13" i="1" a="1"/>
  <c r="D13" i="1"/>
  <c r="F13" i="1" s="1" a="1"/>
  <c r="F13" i="1" s="1"/>
  <c r="D14" i="1" a="1"/>
  <c r="D14" i="1" s="1"/>
  <c r="D15" i="1" a="1"/>
  <c r="D15" i="1"/>
  <c r="E15" i="1" s="1" a="1"/>
  <c r="E15" i="1" s="1"/>
  <c r="D16" i="1" a="1"/>
  <c r="D16" i="1" s="1"/>
  <c r="D17" i="1" a="1"/>
  <c r="D17" i="1" s="1"/>
  <c r="D18" i="1" a="1"/>
  <c r="D18" i="1" s="1"/>
  <c r="F18" i="1" a="1"/>
  <c r="F18" i="1" s="1"/>
  <c r="D19" i="1" a="1"/>
  <c r="D19" i="1" s="1"/>
  <c r="F19" i="1" s="1" a="1"/>
  <c r="F19" i="1" s="1"/>
  <c r="D20" i="1" a="1"/>
  <c r="D20" i="1" s="1"/>
  <c r="D21" i="1" a="1"/>
  <c r="D21" i="1"/>
  <c r="D22" i="1" a="1"/>
  <c r="D22" i="1" s="1"/>
  <c r="F22" i="1" s="1" a="1"/>
  <c r="F22" i="1" s="1"/>
  <c r="D23" i="1" a="1"/>
  <c r="D23" i="1"/>
  <c r="D24" i="1" a="1"/>
  <c r="D24" i="1" s="1"/>
  <c r="D25" i="1" a="1"/>
  <c r="D25" i="1" s="1"/>
  <c r="D26" i="1" a="1"/>
  <c r="D26" i="1" s="1"/>
  <c r="F26" i="1" a="1"/>
  <c r="F26" i="1" s="1"/>
  <c r="D27" i="1" a="1"/>
  <c r="D27" i="1" s="1"/>
  <c r="D28" i="1" a="1"/>
  <c r="D28" i="1" s="1"/>
  <c r="D29" i="1" a="1"/>
  <c r="D29" i="1"/>
  <c r="D30" i="1" a="1"/>
  <c r="D30" i="1" s="1"/>
  <c r="F30" i="1" s="1" a="1"/>
  <c r="F30" i="1" s="1"/>
  <c r="D31" i="1" a="1"/>
  <c r="D31" i="1"/>
  <c r="D32" i="1" a="1"/>
  <c r="D32" i="1" s="1"/>
  <c r="D33" i="1" a="1"/>
  <c r="D33" i="1" s="1"/>
  <c r="D34" i="1" a="1"/>
  <c r="D34" i="1" s="1"/>
  <c r="F34" i="1" a="1"/>
  <c r="F34" i="1" s="1"/>
  <c r="D35" i="1" a="1"/>
  <c r="D35" i="1" s="1"/>
  <c r="D36" i="1" a="1"/>
  <c r="D36" i="1" s="1"/>
  <c r="D37" i="1" a="1"/>
  <c r="D37" i="1"/>
  <c r="D38" i="1" a="1"/>
  <c r="D38" i="1" s="1"/>
  <c r="F38" i="1" s="1" a="1"/>
  <c r="F38" i="1" s="1"/>
  <c r="D39" i="1" a="1"/>
  <c r="D39" i="1"/>
  <c r="D40" i="1" a="1"/>
  <c r="D40" i="1" s="1"/>
  <c r="D41" i="1" a="1"/>
  <c r="D41" i="1" s="1"/>
  <c r="D42" i="1" a="1"/>
  <c r="D42" i="1" s="1"/>
  <c r="F42" i="1" a="1"/>
  <c r="F42" i="1" s="1"/>
  <c r="D43" i="1" a="1"/>
  <c r="D43" i="1" s="1"/>
  <c r="D44" i="1" a="1"/>
  <c r="D44" i="1" s="1"/>
  <c r="D45" i="1" a="1"/>
  <c r="D45" i="1"/>
  <c r="D46" i="1" a="1"/>
  <c r="D46" i="1" s="1"/>
  <c r="F46" i="1" s="1" a="1"/>
  <c r="F46" i="1" s="1"/>
  <c r="D47" i="1" a="1"/>
  <c r="D47" i="1"/>
  <c r="D48" i="1" a="1"/>
  <c r="D48" i="1" s="1"/>
  <c r="D49" i="1" a="1"/>
  <c r="D49" i="1" s="1"/>
  <c r="D50" i="1" a="1"/>
  <c r="D50" i="1" s="1"/>
  <c r="F50" i="1" a="1"/>
  <c r="F50" i="1" s="1"/>
  <c r="D51" i="1" a="1"/>
  <c r="D51" i="1" s="1"/>
  <c r="D52" i="1" a="1"/>
  <c r="D52" i="1" s="1"/>
  <c r="D53" i="1" a="1"/>
  <c r="D53" i="1"/>
  <c r="D54" i="1" a="1"/>
  <c r="D54" i="1" s="1"/>
  <c r="F54" i="1" s="1" a="1"/>
  <c r="F54" i="1" s="1"/>
  <c r="D55" i="1" a="1"/>
  <c r="D55" i="1"/>
  <c r="D56" i="1" a="1"/>
  <c r="D56" i="1" s="1"/>
  <c r="D57" i="1" a="1"/>
  <c r="D57" i="1" s="1"/>
  <c r="D58" i="1" a="1"/>
  <c r="D58" i="1" s="1"/>
  <c r="F58" i="1" a="1"/>
  <c r="F58" i="1" s="1"/>
  <c r="D59" i="1" a="1"/>
  <c r="D59" i="1"/>
  <c r="D60" i="1" a="1"/>
  <c r="D60" i="1" s="1"/>
  <c r="E60" i="1" s="1" a="1"/>
  <c r="E60" i="1" s="1"/>
  <c r="D61" i="1" a="1"/>
  <c r="D61" i="1"/>
  <c r="E61" i="1" a="1"/>
  <c r="E61" i="1" s="1"/>
  <c r="F1" i="1" a="1"/>
  <c r="F1" i="1" s="1"/>
  <c r="E1" i="1" a="1"/>
  <c r="E1" i="1" s="1"/>
  <c r="D1" i="1" a="1"/>
  <c r="D1" i="1" s="1"/>
  <c r="E56" i="1" l="1" a="1"/>
  <c r="E56" i="1" s="1"/>
  <c r="F56" i="1" a="1"/>
  <c r="F56" i="1" s="1"/>
  <c r="E40" i="1" a="1"/>
  <c r="E40" i="1" s="1"/>
  <c r="F40" i="1" a="1"/>
  <c r="F40" i="1" s="1"/>
  <c r="E24" i="1" a="1"/>
  <c r="E24" i="1" s="1"/>
  <c r="F24" i="1" a="1"/>
  <c r="F24" i="1" s="1"/>
  <c r="E16" i="1" a="1"/>
  <c r="E16" i="1" s="1"/>
  <c r="F16" i="1" a="1"/>
  <c r="F16" i="1" s="1"/>
  <c r="F61" i="1" a="1"/>
  <c r="F61" i="1" s="1"/>
  <c r="E58" i="1" a="1"/>
  <c r="E58" i="1" s="1"/>
  <c r="E55" i="1" a="1"/>
  <c r="E55" i="1" s="1"/>
  <c r="F55" i="1" a="1"/>
  <c r="F55" i="1" s="1"/>
  <c r="E50" i="1" a="1"/>
  <c r="E50" i="1" s="1"/>
  <c r="E47" i="1" a="1"/>
  <c r="E47" i="1" s="1"/>
  <c r="F47" i="1" a="1"/>
  <c r="F47" i="1" s="1"/>
  <c r="E42" i="1" a="1"/>
  <c r="E42" i="1" s="1"/>
  <c r="E39" i="1" a="1"/>
  <c r="E39" i="1" s="1"/>
  <c r="F39" i="1" a="1"/>
  <c r="F39" i="1" s="1"/>
  <c r="E34" i="1" a="1"/>
  <c r="E34" i="1" s="1"/>
  <c r="E31" i="1" a="1"/>
  <c r="E31" i="1" s="1"/>
  <c r="F31" i="1" a="1"/>
  <c r="F31" i="1" s="1"/>
  <c r="E26" i="1" a="1"/>
  <c r="E26" i="1" s="1"/>
  <c r="E23" i="1" a="1"/>
  <c r="E23" i="1" s="1"/>
  <c r="F23" i="1" a="1"/>
  <c r="F23" i="1" s="1"/>
  <c r="E21" i="1" a="1"/>
  <c r="E21" i="1" s="1"/>
  <c r="E18" i="1" a="1"/>
  <c r="E18" i="1" s="1"/>
  <c r="E9" i="1" a="1"/>
  <c r="E9" i="1" s="1"/>
  <c r="F9" i="1" a="1"/>
  <c r="F9" i="1" s="1"/>
  <c r="F59" i="1" a="1"/>
  <c r="F59" i="1" s="1"/>
  <c r="F51" i="1" a="1"/>
  <c r="F51" i="1" s="1"/>
  <c r="F43" i="1" a="1"/>
  <c r="F43" i="1" s="1"/>
  <c r="F37" i="1" a="1"/>
  <c r="F37" i="1" s="1"/>
  <c r="F35" i="1" a="1"/>
  <c r="F35" i="1" s="1"/>
  <c r="F29" i="1" a="1"/>
  <c r="F29" i="1" s="1"/>
  <c r="F21" i="1" a="1"/>
  <c r="F21" i="1" s="1"/>
  <c r="E8" i="1" a="1"/>
  <c r="E8" i="1" s="1"/>
  <c r="F5" i="1" a="1"/>
  <c r="F5" i="1" s="1"/>
  <c r="E48" i="1" a="1"/>
  <c r="E48" i="1" s="1"/>
  <c r="F48" i="1" a="1"/>
  <c r="F48" i="1" s="1"/>
  <c r="E32" i="1" a="1"/>
  <c r="E32" i="1" s="1"/>
  <c r="F32" i="1" a="1"/>
  <c r="F32" i="1" s="1"/>
  <c r="E59" i="1" a="1"/>
  <c r="E59" i="1" s="1"/>
  <c r="E53" i="1" a="1"/>
  <c r="E53" i="1" s="1"/>
  <c r="E45" i="1" a="1"/>
  <c r="E45" i="1" s="1"/>
  <c r="E37" i="1" a="1"/>
  <c r="E37" i="1" s="1"/>
  <c r="E29" i="1" a="1"/>
  <c r="E29" i="1" s="1"/>
  <c r="F4" i="1" a="1"/>
  <c r="F4" i="1" s="1"/>
  <c r="F12" i="1" a="1"/>
  <c r="F12" i="1" s="1"/>
  <c r="F20" i="1" a="1"/>
  <c r="F20" i="1" s="1"/>
  <c r="F28" i="1" a="1"/>
  <c r="F28" i="1" s="1"/>
  <c r="F36" i="1" a="1"/>
  <c r="F36" i="1" s="1"/>
  <c r="F44" i="1" a="1"/>
  <c r="F44" i="1" s="1"/>
  <c r="F52" i="1" a="1"/>
  <c r="F52" i="1" s="1"/>
  <c r="E12" i="1" a="1"/>
  <c r="E12" i="1" s="1"/>
  <c r="E20" i="1" a="1"/>
  <c r="E20" i="1" s="1"/>
  <c r="E28" i="1" a="1"/>
  <c r="E28" i="1" s="1"/>
  <c r="E44" i="1" a="1"/>
  <c r="E44" i="1" s="1"/>
  <c r="E14" i="1" a="1"/>
  <c r="E14" i="1" s="1"/>
  <c r="E3" i="1" a="1"/>
  <c r="E3" i="1" s="1"/>
  <c r="E4" i="1" a="1"/>
  <c r="E4" i="1" s="1"/>
  <c r="E36" i="1" a="1"/>
  <c r="E36" i="1" s="1"/>
  <c r="E52" i="1" a="1"/>
  <c r="E52" i="1" s="1"/>
  <c r="F3" i="1" a="1"/>
  <c r="F3" i="1" s="1"/>
  <c r="E5" i="1" a="1"/>
  <c r="E5" i="1" s="1"/>
  <c r="E6" i="1" a="1"/>
  <c r="E6" i="1" s="1"/>
  <c r="F10" i="1" a="1"/>
  <c r="F10" i="1" s="1"/>
  <c r="E13" i="1" a="1"/>
  <c r="E13" i="1" s="1"/>
  <c r="F53" i="1" a="1"/>
  <c r="F53" i="1" s="1"/>
  <c r="F45" i="1" a="1"/>
  <c r="F45" i="1" s="1"/>
  <c r="F60" i="1" a="1"/>
  <c r="F60" i="1" s="1"/>
  <c r="E57" i="1" a="1"/>
  <c r="E57" i="1" s="1"/>
  <c r="F57" i="1" a="1"/>
  <c r="F57" i="1" s="1"/>
  <c r="E54" i="1" a="1"/>
  <c r="E54" i="1" s="1"/>
  <c r="E51" i="1" a="1"/>
  <c r="E51" i="1" s="1"/>
  <c r="F49" i="1" a="1"/>
  <c r="F49" i="1" s="1"/>
  <c r="E49" i="1" a="1"/>
  <c r="E49" i="1" s="1"/>
  <c r="E46" i="1" a="1"/>
  <c r="E46" i="1" s="1"/>
  <c r="E43" i="1" a="1"/>
  <c r="E43" i="1" s="1"/>
  <c r="E41" i="1" a="1"/>
  <c r="E41" i="1" s="1"/>
  <c r="F41" i="1" a="1"/>
  <c r="F41" i="1" s="1"/>
  <c r="E38" i="1" a="1"/>
  <c r="E38" i="1" s="1"/>
  <c r="E35" i="1" a="1"/>
  <c r="E35" i="1" s="1"/>
  <c r="F33" i="1" a="1"/>
  <c r="F33" i="1" s="1"/>
  <c r="E33" i="1" a="1"/>
  <c r="E33" i="1" s="1"/>
  <c r="E30" i="1" a="1"/>
  <c r="E30" i="1" s="1"/>
  <c r="E27" i="1" a="1"/>
  <c r="E27" i="1" s="1"/>
  <c r="E25" i="1" a="1"/>
  <c r="E25" i="1" s="1"/>
  <c r="F25" i="1" a="1"/>
  <c r="F25" i="1" s="1"/>
  <c r="E22" i="1" a="1"/>
  <c r="E22" i="1" s="1"/>
  <c r="E19" i="1" a="1"/>
  <c r="E19" i="1" s="1"/>
  <c r="E17" i="1" a="1"/>
  <c r="E17" i="1" s="1"/>
  <c r="F17" i="1" a="1"/>
  <c r="F17" i="1" s="1"/>
  <c r="F14" i="1" a="1"/>
  <c r="F14" i="1" s="1"/>
  <c r="E11" i="1" a="1"/>
  <c r="E11" i="1" s="1"/>
  <c r="F11" i="1" a="1"/>
  <c r="F11" i="1" s="1"/>
  <c r="E7" i="1" a="1"/>
  <c r="E7" i="1" s="1"/>
  <c r="F15" i="1" a="1"/>
  <c r="F15" i="1" s="1"/>
  <c r="F7" i="1" a="1"/>
  <c r="F7" i="1" s="1"/>
  <c r="F8" i="1" a="1"/>
  <c r="F8" i="1" s="1"/>
</calcChain>
</file>

<file path=xl/sharedStrings.xml><?xml version="1.0" encoding="utf-8"?>
<sst xmlns="http://schemas.openxmlformats.org/spreadsheetml/2006/main" count="204" uniqueCount="160">
  <si>
    <t>955</t>
  </si>
  <si>
    <t>141</t>
  </si>
  <si>
    <t>6-1</t>
  </si>
  <si>
    <t>6-2</t>
  </si>
  <si>
    <t>7-1</t>
  </si>
  <si>
    <t>7-2</t>
  </si>
  <si>
    <t>122</t>
  </si>
  <si>
    <t>140</t>
  </si>
  <si>
    <t>хосп-3</t>
  </si>
  <si>
    <t>34-2</t>
  </si>
  <si>
    <t>34-1</t>
  </si>
  <si>
    <t>139</t>
  </si>
  <si>
    <t>121</t>
  </si>
  <si>
    <t>295</t>
  </si>
  <si>
    <t>113</t>
  </si>
  <si>
    <t>36</t>
  </si>
  <si>
    <t>102</t>
  </si>
  <si>
    <t>120</t>
  </si>
  <si>
    <t>Рейс</t>
  </si>
  <si>
    <t>Шевченко Э.В.</t>
  </si>
  <si>
    <t>111</t>
  </si>
  <si>
    <t>93</t>
  </si>
  <si>
    <t>107</t>
  </si>
  <si>
    <t>72-1</t>
  </si>
  <si>
    <t>8 сот</t>
  </si>
  <si>
    <t>117</t>
  </si>
  <si>
    <t>72-2</t>
  </si>
  <si>
    <t>136</t>
  </si>
  <si>
    <t>134</t>
  </si>
  <si>
    <t>137</t>
  </si>
  <si>
    <t>74-2</t>
  </si>
  <si>
    <t>8 д/д</t>
  </si>
  <si>
    <t>126</t>
  </si>
  <si>
    <t>25</t>
  </si>
  <si>
    <t>79</t>
  </si>
  <si>
    <t>125-2</t>
  </si>
  <si>
    <t>Ершов В.Н.</t>
  </si>
  <si>
    <t>8 с</t>
  </si>
  <si>
    <t>64</t>
  </si>
  <si>
    <t>69</t>
  </si>
  <si>
    <t>125-1</t>
  </si>
  <si>
    <t>43</t>
  </si>
  <si>
    <t>27</t>
  </si>
  <si>
    <t>1</t>
  </si>
  <si>
    <t>677 с2</t>
  </si>
  <si>
    <t>677 с1</t>
  </si>
  <si>
    <t>91</t>
  </si>
  <si>
    <t>2</t>
  </si>
  <si>
    <t>133</t>
  </si>
  <si>
    <t>130 ш</t>
  </si>
  <si>
    <t>130 с</t>
  </si>
  <si>
    <t>677 ш</t>
  </si>
  <si>
    <t>12</t>
  </si>
  <si>
    <t>32-1</t>
  </si>
  <si>
    <t>32-2</t>
  </si>
  <si>
    <t>32-3</t>
  </si>
  <si>
    <t>Самородский Э.А.</t>
  </si>
  <si>
    <t>пндр-4</t>
  </si>
  <si>
    <t>ДГБ гав</t>
  </si>
  <si>
    <t>4</t>
  </si>
  <si>
    <t>82</t>
  </si>
  <si>
    <t>65</t>
  </si>
  <si>
    <t>131</t>
  </si>
  <si>
    <t>132</t>
  </si>
  <si>
    <t>135-2</t>
  </si>
  <si>
    <t>74-1</t>
  </si>
  <si>
    <t>95</t>
  </si>
  <si>
    <t>119</t>
  </si>
  <si>
    <t>457</t>
  </si>
  <si>
    <t>138</t>
  </si>
  <si>
    <t>67</t>
  </si>
  <si>
    <t>104</t>
  </si>
  <si>
    <t>99</t>
  </si>
  <si>
    <t>135-1</t>
  </si>
  <si>
    <t>44</t>
  </si>
  <si>
    <t>Кривоносов А.Н.</t>
  </si>
  <si>
    <t>Миржалилов О.А. маршрут№2.</t>
  </si>
  <si>
    <t>мечн</t>
  </si>
  <si>
    <t>88</t>
  </si>
  <si>
    <t>298</t>
  </si>
  <si>
    <t>Миржалилов О.А. маршрут№1.</t>
  </si>
  <si>
    <t>10</t>
  </si>
  <si>
    <t>2 ф</t>
  </si>
  <si>
    <t>15</t>
  </si>
  <si>
    <t>20</t>
  </si>
  <si>
    <t>118</t>
  </si>
  <si>
    <t>103</t>
  </si>
  <si>
    <t>101</t>
  </si>
  <si>
    <t>Миржалилов О.А. МЛ.</t>
  </si>
  <si>
    <t>9</t>
  </si>
  <si>
    <t>87</t>
  </si>
  <si>
    <t>21</t>
  </si>
  <si>
    <t>49</t>
  </si>
  <si>
    <t>29-2</t>
  </si>
  <si>
    <t>60</t>
  </si>
  <si>
    <t>52</t>
  </si>
  <si>
    <t>56</t>
  </si>
  <si>
    <t>29-1</t>
  </si>
  <si>
    <t>202</t>
  </si>
  <si>
    <t>70</t>
  </si>
  <si>
    <t>104-бюд</t>
  </si>
  <si>
    <t>104-не</t>
  </si>
  <si>
    <t>дгб зем</t>
  </si>
  <si>
    <t>Миржалилов О.А. МЛ. марш 2</t>
  </si>
  <si>
    <t>58-п</t>
  </si>
  <si>
    <t>5-п</t>
  </si>
  <si>
    <t>66-п</t>
  </si>
  <si>
    <t>682 ш</t>
  </si>
  <si>
    <t>3-п</t>
  </si>
  <si>
    <t>49-п</t>
  </si>
  <si>
    <t>657 ш</t>
  </si>
  <si>
    <t>9-п</t>
  </si>
  <si>
    <t>Иоффе</t>
  </si>
  <si>
    <t>104-Л</t>
  </si>
  <si>
    <t>104-ЛС</t>
  </si>
  <si>
    <t>701-К</t>
  </si>
  <si>
    <t>Чистов А.В.</t>
  </si>
  <si>
    <t>обв бю</t>
  </si>
  <si>
    <t>обв в/б</t>
  </si>
  <si>
    <t>обв лаб</t>
  </si>
  <si>
    <t>карпбю</t>
  </si>
  <si>
    <t>карпв/б</t>
  </si>
  <si>
    <t>бумаж</t>
  </si>
  <si>
    <t>66-К</t>
  </si>
  <si>
    <t>103-лс</t>
  </si>
  <si>
    <t>Мичур</t>
  </si>
  <si>
    <t>619-л</t>
  </si>
  <si>
    <t>103-Л</t>
  </si>
  <si>
    <t>Чистов А.В. маршрут№2</t>
  </si>
  <si>
    <t>3 д/д</t>
  </si>
  <si>
    <t>619 с</t>
  </si>
  <si>
    <t>619 ш</t>
  </si>
  <si>
    <t>ЦСО</t>
  </si>
  <si>
    <t>71</t>
  </si>
  <si>
    <t>81</t>
  </si>
  <si>
    <t>83-К</t>
  </si>
  <si>
    <t>9-1 сад</t>
  </si>
  <si>
    <t>9-2 сад</t>
  </si>
  <si>
    <t>9-3 сад</t>
  </si>
  <si>
    <t>Намазов А.С.</t>
  </si>
  <si>
    <t>108</t>
  </si>
  <si>
    <t>127</t>
  </si>
  <si>
    <t>116</t>
  </si>
  <si>
    <t>109</t>
  </si>
  <si>
    <t>123</t>
  </si>
  <si>
    <t>124</t>
  </si>
  <si>
    <t>233</t>
  </si>
  <si>
    <t>48</t>
  </si>
  <si>
    <t>78</t>
  </si>
  <si>
    <t>112</t>
  </si>
  <si>
    <t>90</t>
  </si>
  <si>
    <t>фигурист</t>
  </si>
  <si>
    <t>фигур,бюд</t>
  </si>
  <si>
    <t>лунач. лаб</t>
  </si>
  <si>
    <t>Намазов А.С.  маршрут№2.</t>
  </si>
  <si>
    <t>Иванов П.П</t>
  </si>
  <si>
    <t>Желтое то чего хочется достич</t>
  </si>
  <si>
    <t xml:space="preserve">Прозрачное что есть </t>
  </si>
  <si>
    <t>Столбик (А) адресаты Столбик (В) развесы Стоолбик (С) развесы по убывающей по каждому рейсу Столбик (Е) Развесы по рейсам друг за другом без нулевых значений</t>
  </si>
  <si>
    <t>Рыбиков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</si>
</sst>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2" borderId="0" xfId="0" applyFont="1" applyFill="1" applyBorder="1"/>
    <xf numFmtId="0" fontId="0" fillId="0" borderId="1" xfId="0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activeCell="H18" sqref="H18"/>
    </sheetView>
  </sheetViews>
  <sheetFormatPr defaultRowHeight="15" x14ac:dyDescent="0.25"/>
  <cols>
    <col min="1" max="1" width="9.140625" style="1"/>
    <col min="2" max="2" width="9.140625" style="2"/>
    <col min="3" max="3" width="18.5703125" style="2" customWidth="1"/>
    <col min="4" max="4" width="8" style="2" customWidth="1"/>
    <col min="5" max="5" width="8.5703125" style="2" bestFit="1" customWidth="1"/>
    <col min="6" max="6" width="28.85546875" style="2" bestFit="1" customWidth="1"/>
    <col min="7" max="16384" width="9.140625" style="2"/>
  </cols>
  <sheetData>
    <row r="1" spans="1:13" x14ac:dyDescent="0.25">
      <c r="A1" s="1">
        <v>0</v>
      </c>
      <c r="B1" s="2">
        <v>0</v>
      </c>
      <c r="D1" s="8">
        <f t="array" ref="D1">IFERROR(RIGHTB(TRUNC(LARGE(IF(B$1:B$350,(10^5-CEILING(ROW(B$1:B$350),25))*10^5+B$1:B$350+1%%/ROW(B$1:B$350)),ROW(D1))*1000),6)/1000,"")</f>
        <v>40</v>
      </c>
      <c r="E1" s="8" t="str">
        <f t="array" ref="E1">IFERROR(INDEX(A$1:A$350,SMALL(IF(B$1:B$350=D1,ROW(B$1:B$350)),COUNTIF(D$1:D1,D1))),"")</f>
        <v>141</v>
      </c>
      <c r="F1" s="7" t="str">
        <f t="array" ref="F1">IFERROR(INDEX(LOOKUP(ROW(C$1:C$350),ROW(C$1:C$350)/(C$25:C$374&lt;&gt;""),C$25:C$374),SMALL(IF(B$1:B$350=D1,ROW(B$1:B$350)),COUNTIF(D$1:D1,D1))),"")</f>
        <v>Шевченко Э.В.</v>
      </c>
      <c r="H1" s="5" t="s">
        <v>156</v>
      </c>
      <c r="I1" s="5"/>
      <c r="J1" s="5"/>
      <c r="K1" s="5"/>
      <c r="L1" s="5"/>
      <c r="M1" s="5"/>
    </row>
    <row r="2" spans="1:13" x14ac:dyDescent="0.25">
      <c r="A2" s="1" t="s">
        <v>0</v>
      </c>
      <c r="B2" s="2">
        <v>0</v>
      </c>
      <c r="D2" s="8">
        <f t="array" ref="D2">IFERROR(RIGHTB(TRUNC(LARGE(IF(B$1:B$350,(10^5-CEILING(ROW(B$1:B$350),25))*10^5+B$1:B$350+1%%/ROW(B$1:B$350)),ROW(D2))*1000),6)/1000,"")</f>
        <v>25</v>
      </c>
      <c r="E2" s="8" t="str">
        <f t="array" ref="E2">IFERROR(INDEX(A$1:A$350,SMALL(IF(B$1:B$350=D2,ROW(B$1:B$350)),COUNTIF(D$1:D2,D2))),"")</f>
        <v>6-1</v>
      </c>
      <c r="F2" s="7" t="str">
        <f t="array" ref="F2">IFERROR(INDEX(LOOKUP(ROW(C$1:C$350),ROW(C$1:C$350)/(C$25:C$374&lt;&gt;""),C$25:C$374),SMALL(IF(B$1:B$350=D2,ROW(B$1:B$350)),COUNTIF(D$1:D2,D2))),"")</f>
        <v>Шевченко Э.В.</v>
      </c>
      <c r="H2" s="5"/>
      <c r="I2" s="5"/>
      <c r="J2" s="5"/>
      <c r="K2" s="5"/>
      <c r="L2" s="5"/>
      <c r="M2" s="5"/>
    </row>
    <row r="3" spans="1:13" x14ac:dyDescent="0.25">
      <c r="A3" s="1">
        <v>0</v>
      </c>
      <c r="B3" s="2">
        <v>0</v>
      </c>
      <c r="D3" s="8">
        <f t="array" ref="D3">IFERROR(RIGHTB(TRUNC(LARGE(IF(B$1:B$350,(10^5-CEILING(ROW(B$1:B$350),25))*10^5+B$1:B$350+1%%/ROW(B$1:B$350)),ROW(D3))*1000),6)/1000,"")</f>
        <v>20</v>
      </c>
      <c r="E3" s="8" t="str">
        <f t="array" ref="E3">IFERROR(INDEX(A$1:A$350,SMALL(IF(B$1:B$350=D3,ROW(B$1:B$350)),COUNTIF(D$1:D3,D3))),"")</f>
        <v>6-2</v>
      </c>
      <c r="F3" s="7" t="str">
        <f t="array" ref="F3">IFERROR(INDEX(LOOKUP(ROW(C$1:C$350),ROW(C$1:C$350)/(C$25:C$374&lt;&gt;""),C$25:C$374),SMALL(IF(B$1:B$350=D3,ROW(B$1:B$350)),COUNTIF(D$1:D3,D3))),"")</f>
        <v>Шевченко Э.В.</v>
      </c>
    </row>
    <row r="4" spans="1:13" x14ac:dyDescent="0.25">
      <c r="A4" s="1" t="s">
        <v>1</v>
      </c>
      <c r="B4" s="2">
        <v>40</v>
      </c>
      <c r="D4" s="8">
        <f t="array" ref="D4">IFERROR(RIGHTB(TRUNC(LARGE(IF(B$1:B$350,(10^5-CEILING(ROW(B$1:B$350),25))*10^5+B$1:B$350+1%%/ROW(B$1:B$350)),ROW(D4))*1000),6)/1000,"")</f>
        <v>18</v>
      </c>
      <c r="E4" s="8" t="str">
        <f t="array" ref="E4">IFERROR(INDEX(A$1:A$350,SMALL(IF(B$1:B$350=D4,ROW(B$1:B$350)),COUNTIF(D$1:D4,D4))),"")</f>
        <v>121</v>
      </c>
      <c r="F4" s="7" t="str">
        <f t="array" ref="F4">IFERROR(INDEX(LOOKUP(ROW(C$1:C$350),ROW(C$1:C$350)/(C$25:C$374&lt;&gt;""),C$25:C$374),SMALL(IF(B$1:B$350=D4,ROW(B$1:B$350)),COUNTIF(D$1:D4,D4))),"")</f>
        <v>Шевченко Э.В.</v>
      </c>
    </row>
    <row r="5" spans="1:13" x14ac:dyDescent="0.25">
      <c r="A5" s="1" t="s">
        <v>2</v>
      </c>
      <c r="B5" s="2">
        <v>25</v>
      </c>
      <c r="D5" s="8">
        <f t="array" ref="D5">IFERROR(RIGHTB(TRUNC(LARGE(IF(B$1:B$350,(10^5-CEILING(ROW(B$1:B$350),25))*10^5+B$1:B$350+1%%/ROW(B$1:B$350)),ROW(D5))*1000),6)/1000,"")</f>
        <v>16</v>
      </c>
      <c r="E5" s="8" t="str">
        <f t="array" ref="E5">IFERROR(INDEX(A$1:A$350,SMALL(IF(B$1:B$350=D5,ROW(B$1:B$350)),COUNTIF(D$1:D5,D5))),"")</f>
        <v>120</v>
      </c>
      <c r="F5" s="7" t="str">
        <f t="array" ref="F5">IFERROR(INDEX(LOOKUP(ROW(C$1:C$350),ROW(C$1:C$350)/(C$25:C$374&lt;&gt;""),C$25:C$374),SMALL(IF(B$1:B$350=D5,ROW(B$1:B$350)),COUNTIF(D$1:D5,D5))),"")</f>
        <v>Шевченко Э.В.</v>
      </c>
      <c r="H5" s="2" t="s">
        <v>157</v>
      </c>
    </row>
    <row r="6" spans="1:13" x14ac:dyDescent="0.25">
      <c r="A6" s="1" t="s">
        <v>3</v>
      </c>
      <c r="B6" s="2">
        <v>20</v>
      </c>
      <c r="D6" s="8">
        <f t="array" ref="D6">IFERROR(RIGHTB(TRUNC(LARGE(IF(B$1:B$350,(10^5-CEILING(ROW(B$1:B$350),25))*10^5+B$1:B$350+1%%/ROW(B$1:B$350)),ROW(D6))*1000),6)/1000,"")</f>
        <v>40</v>
      </c>
      <c r="E6" s="8" t="str">
        <f t="array" ref="E6">IFERROR(INDEX(A$1:A$350,SMALL(IF(B$1:B$350=D6,ROW(B$1:B$350)),COUNTIF(D$1:D6,D6))),"")</f>
        <v>141</v>
      </c>
      <c r="F6" s="7" t="str">
        <f t="array" ref="F6">IFERROR(INDEX(LOOKUP(ROW(C$1:C$350),ROW(C$1:C$350)/(C$25:C$374&lt;&gt;""),C$25:C$374),SMALL(IF(B$1:B$350=D6,ROW(B$1:B$350)),COUNTIF(D$1:D6,D6))),"")</f>
        <v>Рыбиков А.Н.</v>
      </c>
    </row>
    <row r="7" spans="1:13" x14ac:dyDescent="0.25">
      <c r="A7" s="1" t="s">
        <v>4</v>
      </c>
      <c r="B7" s="2">
        <v>0</v>
      </c>
      <c r="D7" s="8">
        <f t="array" ref="D7">IFERROR(RIGHTB(TRUNC(LARGE(IF(B$1:B$350,(10^5-CEILING(ROW(B$1:B$350),25))*10^5+B$1:B$350+1%%/ROW(B$1:B$350)),ROW(D7))*1000),6)/1000,"")</f>
        <v>25</v>
      </c>
      <c r="E7" s="8" t="str">
        <f t="array" ref="E7">IFERROR(INDEX(A$1:A$350,SMALL(IF(B$1:B$350=D7,ROW(B$1:B$350)),COUNTIF(D$1:D7,D7))),"")</f>
        <v>6-1</v>
      </c>
      <c r="F7" s="7" t="str">
        <f t="array" ref="F7">IFERROR(INDEX(LOOKUP(ROW(C$1:C$350),ROW(C$1:C$350)/(C$25:C$374&lt;&gt;""),C$25:C$374),SMALL(IF(B$1:B$350=D7,ROW(B$1:B$350)),COUNTIF(D$1:D7,D7))),"")</f>
        <v>Рыбиков А.Н.</v>
      </c>
      <c r="H7" s="2" t="s">
        <v>158</v>
      </c>
    </row>
    <row r="8" spans="1:13" x14ac:dyDescent="0.25">
      <c r="A8" s="1" t="s">
        <v>5</v>
      </c>
      <c r="B8" s="2">
        <v>0</v>
      </c>
      <c r="D8" s="8">
        <f t="array" ref="D8">IFERROR(RIGHTB(TRUNC(LARGE(IF(B$1:B$350,(10^5-CEILING(ROW(B$1:B$350),25))*10^5+B$1:B$350+1%%/ROW(B$1:B$350)),ROW(D8))*1000),6)/1000,"")</f>
        <v>20</v>
      </c>
      <c r="E8" s="8" t="str">
        <f t="array" ref="E8">IFERROR(INDEX(A$1:A$350,SMALL(IF(B$1:B$350=D8,ROW(B$1:B$350)),COUNTIF(D$1:D8,D8))),"")</f>
        <v>6-2</v>
      </c>
      <c r="F8" s="7" t="str">
        <f t="array" ref="F8">IFERROR(INDEX(LOOKUP(ROW(C$1:C$350),ROW(C$1:C$350)/(C$25:C$374&lt;&gt;""),C$25:C$374),SMALL(IF(B$1:B$350=D8,ROW(B$1:B$350)),COUNTIF(D$1:D8,D8))),"")</f>
        <v>Рыбиков А.Н.</v>
      </c>
    </row>
    <row r="9" spans="1:13" x14ac:dyDescent="0.25">
      <c r="A9" s="1" t="s">
        <v>6</v>
      </c>
      <c r="B9" s="2">
        <v>0</v>
      </c>
      <c r="D9" s="8">
        <f t="array" ref="D9">IFERROR(RIGHTB(TRUNC(LARGE(IF(B$1:B$350,(10^5-CEILING(ROW(B$1:B$350),25))*10^5+B$1:B$350+1%%/ROW(B$1:B$350)),ROW(D9))*1000),6)/1000,"")</f>
        <v>18</v>
      </c>
      <c r="E9" s="8" t="str">
        <f t="array" ref="E9">IFERROR(INDEX(A$1:A$350,SMALL(IF(B$1:B$350=D9,ROW(B$1:B$350)),COUNTIF(D$1:D9,D9))),"")</f>
        <v>121</v>
      </c>
      <c r="F9" s="7" t="str">
        <f t="array" ref="F9">IFERROR(INDEX(LOOKUP(ROW(C$1:C$350),ROW(C$1:C$350)/(C$25:C$374&lt;&gt;""),C$25:C$374),SMALL(IF(B$1:B$350=D9,ROW(B$1:B$350)),COUNTIF(D$1:D9,D9))),"")</f>
        <v>Рыбиков А.Н.</v>
      </c>
    </row>
    <row r="10" spans="1:13" x14ac:dyDescent="0.25">
      <c r="A10" s="1" t="s">
        <v>7</v>
      </c>
      <c r="B10" s="2">
        <v>0</v>
      </c>
      <c r="D10" s="8">
        <f t="array" ref="D10">IFERROR(RIGHTB(TRUNC(LARGE(IF(B$1:B$350,(10^5-CEILING(ROW(B$1:B$350),25))*10^5+B$1:B$350+1%%/ROW(B$1:B$350)),ROW(D10))*1000),6)/1000,"")</f>
        <v>16</v>
      </c>
      <c r="E10" s="8" t="str">
        <f t="array" ref="E10">IFERROR(INDEX(A$1:A$350,SMALL(IF(B$1:B$350=D10,ROW(B$1:B$350)),COUNTIF(D$1:D10,D10))),"")</f>
        <v>120</v>
      </c>
      <c r="F10" s="7" t="str">
        <f t="array" ref="F10">IFERROR(INDEX(LOOKUP(ROW(C$1:C$350),ROW(C$1:C$350)/(C$25:C$374&lt;&gt;""),C$25:C$374),SMALL(IF(B$1:B$350=D10,ROW(B$1:B$350)),COUNTIF(D$1:D10,D10))),"")</f>
        <v>Рыбиков А.Н.</v>
      </c>
    </row>
    <row r="11" spans="1:13" x14ac:dyDescent="0.25">
      <c r="A11" s="1" t="s">
        <v>8</v>
      </c>
      <c r="B11" s="2">
        <v>0</v>
      </c>
      <c r="D11" s="8">
        <f t="array" ref="D11">IFERROR(RIGHTB(TRUNC(LARGE(IF(B$1:B$350,(10^5-CEILING(ROW(B$1:B$350),25))*10^5+B$1:B$350+1%%/ROW(B$1:B$350)),ROW(D11))*1000),6)/1000,"")</f>
        <v>30</v>
      </c>
      <c r="E11" s="8" t="str">
        <f t="array" ref="E11">IFERROR(INDEX(A$1:A$350,SMALL(IF(B$1:B$350=D11,ROW(B$1:B$350)),COUNTIF(D$1:D11,D11))),"")</f>
        <v>117</v>
      </c>
      <c r="F11" s="7" t="str">
        <f t="array" ref="F11">IFERROR(INDEX(LOOKUP(ROW(C$1:C$350),ROW(C$1:C$350)/(C$25:C$374&lt;&gt;""),C$25:C$374),SMALL(IF(B$1:B$350=D11,ROW(B$1:B$350)),COUNTIF(D$1:D11,D11))),"")</f>
        <v>Ершов В.Н.</v>
      </c>
    </row>
    <row r="12" spans="1:13" x14ac:dyDescent="0.25">
      <c r="A12" s="1" t="s">
        <v>9</v>
      </c>
      <c r="B12" s="2">
        <v>0</v>
      </c>
      <c r="D12" s="8">
        <f t="array" ref="D12">IFERROR(RIGHTB(TRUNC(LARGE(IF(B$1:B$350,(10^5-CEILING(ROW(B$1:B$350),25))*10^5+B$1:B$350+1%%/ROW(B$1:B$350)),ROW(D12))*1000),6)/1000,"")</f>
        <v>30</v>
      </c>
      <c r="E12" s="8" t="str">
        <f t="array" ref="E12">IFERROR(INDEX(A$1:A$350,SMALL(IF(B$1:B$350=D12,ROW(B$1:B$350)),COUNTIF(D$1:D12,D12))),"")</f>
        <v>79</v>
      </c>
      <c r="F12" s="7" t="str">
        <f t="array" ref="F12">IFERROR(INDEX(LOOKUP(ROW(C$1:C$350),ROW(C$1:C$350)/(C$25:C$374&lt;&gt;""),C$25:C$374),SMALL(IF(B$1:B$350=D12,ROW(B$1:B$350)),COUNTIF(D$1:D12,D12))),"")</f>
        <v>Ершов В.Н.</v>
      </c>
    </row>
    <row r="13" spans="1:13" x14ac:dyDescent="0.25">
      <c r="A13" s="1" t="s">
        <v>10</v>
      </c>
      <c r="B13" s="2">
        <v>0</v>
      </c>
      <c r="D13" s="8">
        <f t="array" ref="D13">IFERROR(RIGHTB(TRUNC(LARGE(IF(B$1:B$350,(10^5-CEILING(ROW(B$1:B$350),25))*10^5+B$1:B$350+1%%/ROW(B$1:B$350)),ROW(D13))*1000),6)/1000,"")</f>
        <v>4</v>
      </c>
      <c r="E13" s="8" t="str">
        <f t="array" ref="E13">IFERROR(INDEX(A$1:A$350,SMALL(IF(B$1:B$350=D13,ROW(B$1:B$350)),COUNTIF(D$1:D13,D13))),"")</f>
        <v>137</v>
      </c>
      <c r="F13" s="7" t="str">
        <f t="array" ref="F13">IFERROR(INDEX(LOOKUP(ROW(C$1:C$350),ROW(C$1:C$350)/(C$25:C$374&lt;&gt;""),C$25:C$374),SMALL(IF(B$1:B$350=D13,ROW(B$1:B$350)),COUNTIF(D$1:D13,D13))),"")</f>
        <v>Ершов В.Н.</v>
      </c>
    </row>
    <row r="14" spans="1:13" x14ac:dyDescent="0.25">
      <c r="A14" s="1">
        <v>0</v>
      </c>
      <c r="B14" s="2">
        <v>0</v>
      </c>
      <c r="D14" s="8">
        <f t="array" ref="D14">IFERROR(RIGHTB(TRUNC(LARGE(IF(B$1:B$350,(10^5-CEILING(ROW(B$1:B$350),25))*10^5+B$1:B$350+1%%/ROW(B$1:B$350)),ROW(D14))*1000),6)/1000,"")</f>
        <v>47.9</v>
      </c>
      <c r="E14" s="8" t="str">
        <f t="array" ref="E14">IFERROR(INDEX(A$1:A$350,SMALL(IF(B$1:B$350=D14,ROW(B$1:B$350)),COUNTIF(D$1:D14,D14))),"")</f>
        <v>125-1</v>
      </c>
      <c r="F14" s="7" t="str">
        <f t="array" ref="F14">IFERROR(INDEX(LOOKUP(ROW(C$1:C$350),ROW(C$1:C$350)/(C$25:C$374&lt;&gt;""),C$25:C$374),SMALL(IF(B$1:B$350=D14,ROW(B$1:B$350)),COUNTIF(D$1:D14,D14))),"")</f>
        <v>Самородский Э.А.</v>
      </c>
    </row>
    <row r="15" spans="1:13" x14ac:dyDescent="0.25">
      <c r="A15" s="1" t="s">
        <v>11</v>
      </c>
      <c r="B15" s="2">
        <v>0</v>
      </c>
      <c r="D15" s="8">
        <f t="array" ref="D15">IFERROR(RIGHTB(TRUNC(LARGE(IF(B$1:B$350,(10^5-CEILING(ROW(B$1:B$350),25))*10^5+B$1:B$350+1%%/ROW(B$1:B$350)),ROW(D15))*1000),6)/1000,"")</f>
        <v>30</v>
      </c>
      <c r="E15" s="8" t="str">
        <f t="array" ref="E15">IFERROR(INDEX(A$1:A$350,SMALL(IF(B$1:B$350=D15,ROW(B$1:B$350)),COUNTIF(D$1:D15,D15))),"")</f>
        <v>91</v>
      </c>
      <c r="F15" s="7" t="str">
        <f t="array" ref="F15">IFERROR(INDEX(LOOKUP(ROW(C$1:C$350),ROW(C$1:C$350)/(C$25:C$374&lt;&gt;""),C$25:C$374),SMALL(IF(B$1:B$350=D15,ROW(B$1:B$350)),COUNTIF(D$1:D15,D15))),"")</f>
        <v>Самородский Э.А.</v>
      </c>
    </row>
    <row r="16" spans="1:13" x14ac:dyDescent="0.25">
      <c r="A16" s="1" t="s">
        <v>12</v>
      </c>
      <c r="B16" s="2">
        <v>18</v>
      </c>
      <c r="D16" s="8">
        <f t="array" ref="D16">IFERROR(RIGHTB(TRUNC(LARGE(IF(B$1:B$350,(10^5-CEILING(ROW(B$1:B$350),25))*10^5+B$1:B$350+1%%/ROW(B$1:B$350)),ROW(D16))*1000),6)/1000,"")</f>
        <v>20</v>
      </c>
      <c r="E16" s="8" t="str">
        <f t="array" ref="E16">IFERROR(INDEX(A$1:A$350,SMALL(IF(B$1:B$350=D16,ROW(B$1:B$350)),COUNTIF(D$1:D16,D16))),"")</f>
        <v>130 ш</v>
      </c>
      <c r="F16" s="7" t="str">
        <f t="array" ref="F16">IFERROR(INDEX(LOOKUP(ROW(C$1:C$350),ROW(C$1:C$350)/(C$25:C$374&lt;&gt;""),C$25:C$374),SMALL(IF(B$1:B$350=D16,ROW(B$1:B$350)),COUNTIF(D$1:D16,D16))),"")</f>
        <v>Самородский Э.А.</v>
      </c>
    </row>
    <row r="17" spans="1:6" x14ac:dyDescent="0.25">
      <c r="A17" s="1" t="s">
        <v>13</v>
      </c>
      <c r="B17" s="2">
        <v>0</v>
      </c>
      <c r="D17" s="8">
        <f t="array" ref="D17">IFERROR(RIGHTB(TRUNC(LARGE(IF(B$1:B$350,(10^5-CEILING(ROW(B$1:B$350),25))*10^5+B$1:B$350+1%%/ROW(B$1:B$350)),ROW(D17))*1000),6)/1000,"")</f>
        <v>15</v>
      </c>
      <c r="E17" s="8" t="str">
        <f t="array" ref="E17">IFERROR(INDEX(A$1:A$350,SMALL(IF(B$1:B$350=D17,ROW(B$1:B$350)),COUNTIF(D$1:D17,D17))),"")</f>
        <v>27</v>
      </c>
      <c r="F17" s="7" t="str">
        <f t="array" ref="F17">IFERROR(INDEX(LOOKUP(ROW(C$1:C$350),ROW(C$1:C$350)/(C$25:C$374&lt;&gt;""),C$25:C$374),SMALL(IF(B$1:B$350=D17,ROW(B$1:B$350)),COUNTIF(D$1:D17,D17))),"")</f>
        <v>Самородский Э.А.</v>
      </c>
    </row>
    <row r="18" spans="1:6" x14ac:dyDescent="0.25">
      <c r="A18" s="1" t="s">
        <v>14</v>
      </c>
      <c r="B18" s="2">
        <v>0</v>
      </c>
      <c r="D18" s="8">
        <f t="array" ref="D18">IFERROR(RIGHTB(TRUNC(LARGE(IF(B$1:B$350,(10^5-CEILING(ROW(B$1:B$350),25))*10^5+B$1:B$350+1%%/ROW(B$1:B$350)),ROW(D18))*1000),6)/1000,"")</f>
        <v>14.5</v>
      </c>
      <c r="E18" s="8" t="str">
        <f t="array" ref="E18">IFERROR(INDEX(A$1:A$350,SMALL(IF(B$1:B$350=D18,ROW(B$1:B$350)),COUNTIF(D$1:D18,D18))),"")</f>
        <v>43</v>
      </c>
      <c r="F18" s="7" t="str">
        <f t="array" ref="F18">IFERROR(INDEX(LOOKUP(ROW(C$1:C$350),ROW(C$1:C$350)/(C$25:C$374&lt;&gt;""),C$25:C$374),SMALL(IF(B$1:B$350=D18,ROW(B$1:B$350)),COUNTIF(D$1:D18,D18))),"")</f>
        <v>Самородский Э.А.</v>
      </c>
    </row>
    <row r="19" spans="1:6" x14ac:dyDescent="0.25">
      <c r="A19" s="1" t="s">
        <v>15</v>
      </c>
      <c r="B19" s="2">
        <v>0</v>
      </c>
      <c r="D19" s="8">
        <f t="array" ref="D19">IFERROR(RIGHTB(TRUNC(LARGE(IF(B$1:B$350,(10^5-CEILING(ROW(B$1:B$350),25))*10^5+B$1:B$350+1%%/ROW(B$1:B$350)),ROW(D19))*1000),6)/1000,"")</f>
        <v>9</v>
      </c>
      <c r="E19" s="8" t="str">
        <f t="array" ref="E19">IFERROR(INDEX(A$1:A$350,SMALL(IF(B$1:B$350=D19,ROW(B$1:B$350)),COUNTIF(D$1:D19,D19))),"")</f>
        <v>130 с</v>
      </c>
      <c r="F19" s="7" t="str">
        <f t="array" ref="F19">IFERROR(INDEX(LOOKUP(ROW(C$1:C$350),ROW(C$1:C$350)/(C$25:C$374&lt;&gt;""),C$25:C$374),SMALL(IF(B$1:B$350=D19,ROW(B$1:B$350)),COUNTIF(D$1:D19,D19))),"")</f>
        <v>Самородский Э.А.</v>
      </c>
    </row>
    <row r="20" spans="1:6" x14ac:dyDescent="0.25">
      <c r="A20" s="1" t="s">
        <v>16</v>
      </c>
      <c r="B20" s="2">
        <v>0</v>
      </c>
      <c r="D20" s="8">
        <f t="array" ref="D20">IFERROR(RIGHTB(TRUNC(LARGE(IF(B$1:B$350,(10^5-CEILING(ROW(B$1:B$350),25))*10^5+B$1:B$350+1%%/ROW(B$1:B$350)),ROW(D20))*1000),6)/1000,"")</f>
        <v>5</v>
      </c>
      <c r="E20" s="8" t="str">
        <f t="array" ref="E20">IFERROR(INDEX(A$1:A$350,SMALL(IF(B$1:B$350=D20,ROW(B$1:B$350)),COUNTIF(D$1:D20,D20))),"")</f>
        <v>32-2</v>
      </c>
      <c r="F20" s="7" t="str">
        <f t="array" ref="F20">IFERROR(INDEX(LOOKUP(ROW(C$1:C$350),ROW(C$1:C$350)/(C$25:C$374&lt;&gt;""),C$25:C$374),SMALL(IF(B$1:B$350=D20,ROW(B$1:B$350)),COUNTIF(D$1:D20,D20))),"")</f>
        <v>Самородский Э.А.</v>
      </c>
    </row>
    <row r="21" spans="1:6" x14ac:dyDescent="0.25">
      <c r="A21" s="1">
        <v>0</v>
      </c>
      <c r="B21" s="2">
        <v>0</v>
      </c>
      <c r="D21" s="8">
        <f t="array" ref="D21">IFERROR(RIGHTB(TRUNC(LARGE(IF(B$1:B$350,(10^5-CEILING(ROW(B$1:B$350),25))*10^5+B$1:B$350+1%%/ROW(B$1:B$350)),ROW(D21))*1000),6)/1000,"")</f>
        <v>2.4</v>
      </c>
      <c r="E21" s="8" t="str">
        <f t="array" ref="E21">IFERROR(INDEX(A$1:A$350,SMALL(IF(B$1:B$350=D21,ROW(B$1:B$350)),COUNTIF(D$1:D21,D21))),"")</f>
        <v>2</v>
      </c>
      <c r="F21" s="7" t="str">
        <f t="array" ref="F21">IFERROR(INDEX(LOOKUP(ROW(C$1:C$350),ROW(C$1:C$350)/(C$25:C$374&lt;&gt;""),C$25:C$374),SMALL(IF(B$1:B$350=D21,ROW(B$1:B$350)),COUNTIF(D$1:D21,D21))),"")</f>
        <v>Самородский Э.А.</v>
      </c>
    </row>
    <row r="22" spans="1:6" x14ac:dyDescent="0.25">
      <c r="A22" s="1" t="s">
        <v>17</v>
      </c>
      <c r="B22" s="2">
        <v>16</v>
      </c>
      <c r="D22" s="8">
        <f t="array" ref="D22">IFERROR(RIGHTB(TRUNC(LARGE(IF(B$1:B$350,(10^5-CEILING(ROW(B$1:B$350),25))*10^5+B$1:B$350+1%%/ROW(B$1:B$350)),ROW(D22))*1000),6)/1000,"")</f>
        <v>29</v>
      </c>
      <c r="E22" s="8" t="str">
        <f t="array" ref="E22">IFERROR(INDEX(A$1:A$350,SMALL(IF(B$1:B$350=D22,ROW(B$1:B$350)),COUNTIF(D$1:D22,D22))),"")</f>
        <v>65</v>
      </c>
      <c r="F22" s="7" t="str">
        <f t="array" ref="F22">IFERROR(INDEX(LOOKUP(ROW(C$1:C$350),ROW(C$1:C$350)/(C$25:C$374&lt;&gt;""),C$25:C$374),SMALL(IF(B$1:B$350=D22,ROW(B$1:B$350)),COUNTIF(D$1:D22,D22))),"")</f>
        <v>Кривоносов А.Н.</v>
      </c>
    </row>
    <row r="23" spans="1:6" x14ac:dyDescent="0.25">
      <c r="A23" s="1">
        <v>0</v>
      </c>
      <c r="B23" s="2">
        <v>0</v>
      </c>
      <c r="D23" s="8">
        <f t="array" ref="D23">IFERROR(RIGHTB(TRUNC(LARGE(IF(B$1:B$350,(10^5-CEILING(ROW(B$1:B$350),25))*10^5+B$1:B$350+1%%/ROW(B$1:B$350)),ROW(D23))*1000),6)/1000,"")</f>
        <v>28</v>
      </c>
      <c r="E23" s="8" t="str">
        <f t="array" ref="E23">IFERROR(INDEX(A$1:A$350,SMALL(IF(B$1:B$350=D23,ROW(B$1:B$350)),COUNTIF(D$1:D23,D23))),"")</f>
        <v>457</v>
      </c>
      <c r="F23" s="7" t="str">
        <f t="array" ref="F23">IFERROR(INDEX(LOOKUP(ROW(C$1:C$350),ROW(C$1:C$350)/(C$25:C$374&lt;&gt;""),C$25:C$374),SMALL(IF(B$1:B$350=D23,ROW(B$1:B$350)),COUNTIF(D$1:D23,D23))),"")</f>
        <v>Кривоносов А.Н.</v>
      </c>
    </row>
    <row r="24" spans="1:6" x14ac:dyDescent="0.25">
      <c r="A24" s="1">
        <v>0</v>
      </c>
      <c r="B24" s="2">
        <v>0</v>
      </c>
      <c r="C24" s="2" t="s">
        <v>18</v>
      </c>
      <c r="D24" s="8">
        <f t="array" ref="D24">IFERROR(RIGHTB(TRUNC(LARGE(IF(B$1:B$350,(10^5-CEILING(ROW(B$1:B$350),25))*10^5+B$1:B$350+1%%/ROW(B$1:B$350)),ROW(D24))*1000),6)/1000,"")</f>
        <v>25</v>
      </c>
      <c r="E24" s="8" t="str">
        <f t="array" ref="E24">IFERROR(INDEX(A$1:A$350,SMALL(IF(B$1:B$350=D24,ROW(B$1:B$350)),COUNTIF(D$1:D24,D24))),"")</f>
        <v>95</v>
      </c>
      <c r="F24" s="7" t="str">
        <f t="array" ref="F24">IFERROR(INDEX(LOOKUP(ROW(C$1:C$350),ROW(C$1:C$350)/(C$25:C$374&lt;&gt;""),C$25:C$374),SMALL(IF(B$1:B$350=D24,ROW(B$1:B$350)),COUNTIF(D$1:D24,D24))),"")</f>
        <v>Кривоносов А.Н.</v>
      </c>
    </row>
    <row r="25" spans="1:6" x14ac:dyDescent="0.25">
      <c r="A25" s="3">
        <v>0</v>
      </c>
      <c r="B25" s="4">
        <v>0</v>
      </c>
      <c r="C25" s="4" t="s">
        <v>19</v>
      </c>
      <c r="D25" s="8">
        <f t="array" ref="D25">IFERROR(RIGHTB(TRUNC(LARGE(IF(B$1:B$350,(10^5-CEILING(ROW(B$1:B$350),25))*10^5+B$1:B$350+1%%/ROW(B$1:B$350)),ROW(D25))*1000),6)/1000,"")</f>
        <v>25</v>
      </c>
      <c r="E25" s="8" t="str">
        <f t="array" ref="E25">IFERROR(INDEX(A$1:A$350,SMALL(IF(B$1:B$350=D25,ROW(B$1:B$350)),COUNTIF(D$1:D25,D25))),"")</f>
        <v>138</v>
      </c>
      <c r="F25" s="7" t="str">
        <f t="array" ref="F25">IFERROR(INDEX(LOOKUP(ROW(C$1:C$350),ROW(C$1:C$350)/(C$25:C$374&lt;&gt;""),C$25:C$374),SMALL(IF(B$1:B$350=D25,ROW(B$1:B$350)),COUNTIF(D$1:D25,D25))),"")</f>
        <v>Кривоносов А.Н.</v>
      </c>
    </row>
    <row r="26" spans="1:6" x14ac:dyDescent="0.25">
      <c r="A26" s="1">
        <v>0</v>
      </c>
      <c r="B26" s="2">
        <v>0</v>
      </c>
      <c r="D26" s="8">
        <f t="array" ref="D26">IFERROR(RIGHTB(TRUNC(LARGE(IF(B$1:B$350,(10^5-CEILING(ROW(B$1:B$350),25))*10^5+B$1:B$350+1%%/ROW(B$1:B$350)),ROW(D26))*1000),6)/1000,"")</f>
        <v>23</v>
      </c>
      <c r="E26" s="8" t="str">
        <f t="array" ref="E26">IFERROR(INDEX(A$1:A$350,SMALL(IF(B$1:B$350=D26,ROW(B$1:B$350)),COUNTIF(D$1:D26,D26))),"")</f>
        <v>67</v>
      </c>
      <c r="F26" s="7" t="str">
        <f t="array" ref="F26">IFERROR(INDEX(LOOKUP(ROW(C$1:C$350),ROW(C$1:C$350)/(C$25:C$374&lt;&gt;""),C$25:C$374),SMALL(IF(B$1:B$350=D26,ROW(B$1:B$350)),COUNTIF(D$1:D26,D26))),"")</f>
        <v>Кривоносов А.Н.</v>
      </c>
    </row>
    <row r="27" spans="1:6" x14ac:dyDescent="0.25">
      <c r="A27" s="1" t="s">
        <v>0</v>
      </c>
      <c r="B27" s="2">
        <v>0</v>
      </c>
      <c r="D27" s="8">
        <f t="array" ref="D27">IFERROR(RIGHTB(TRUNC(LARGE(IF(B$1:B$350,(10^5-CEILING(ROW(B$1:B$350),25))*10^5+B$1:B$350+1%%/ROW(B$1:B$350)),ROW(D27))*1000),6)/1000,"")</f>
        <v>22</v>
      </c>
      <c r="E27" s="8" t="str">
        <f t="array" ref="E27">IFERROR(INDEX(A$1:A$350,SMALL(IF(B$1:B$350=D27,ROW(B$1:B$350)),COUNTIF(D$1:D27,D27))),"")</f>
        <v>44</v>
      </c>
      <c r="F27" s="7" t="str">
        <f t="array" ref="F27">IFERROR(INDEX(LOOKUP(ROW(C$1:C$350),ROW(C$1:C$350)/(C$25:C$374&lt;&gt;""),C$25:C$374),SMALL(IF(B$1:B$350=D27,ROW(B$1:B$350)),COUNTIF(D$1:D27,D27))),"")</f>
        <v>Кривоносов А.Н.</v>
      </c>
    </row>
    <row r="28" spans="1:6" x14ac:dyDescent="0.25">
      <c r="A28" s="1">
        <v>0</v>
      </c>
      <c r="B28" s="2">
        <v>0</v>
      </c>
      <c r="D28" s="8">
        <f t="array" ref="D28">IFERROR(RIGHTB(TRUNC(LARGE(IF(B$1:B$350,(10^5-CEILING(ROW(B$1:B$350),25))*10^5+B$1:B$350+1%%/ROW(B$1:B$350)),ROW(D28))*1000),6)/1000,"")</f>
        <v>20</v>
      </c>
      <c r="E28" s="8" t="str">
        <f t="array" ref="E28">IFERROR(INDEX(A$1:A$350,SMALL(IF(B$1:B$350=D28,ROW(B$1:B$350)),COUNTIF(D$1:D28,D28))),"")</f>
        <v>4</v>
      </c>
      <c r="F28" s="7" t="str">
        <f t="array" ref="F28">IFERROR(INDEX(LOOKUP(ROW(C$1:C$350),ROW(C$1:C$350)/(C$25:C$374&lt;&gt;""),C$25:C$374),SMALL(IF(B$1:B$350=D28,ROW(B$1:B$350)),COUNTIF(D$1:D28,D28))),"")</f>
        <v>Кривоносов А.Н.</v>
      </c>
    </row>
    <row r="29" spans="1:6" x14ac:dyDescent="0.25">
      <c r="A29" s="1" t="s">
        <v>1</v>
      </c>
      <c r="B29" s="2">
        <v>40</v>
      </c>
      <c r="D29" s="8">
        <f t="array" ref="D29">IFERROR(RIGHTB(TRUNC(LARGE(IF(B$1:B$350,(10^5-CEILING(ROW(B$1:B$350),25))*10^5+B$1:B$350+1%%/ROW(B$1:B$350)),ROW(D29))*1000),6)/1000,"")</f>
        <v>10</v>
      </c>
      <c r="E29" s="8" t="str">
        <f t="array" ref="E29">IFERROR(INDEX(A$1:A$350,SMALL(IF(B$1:B$350=D29,ROW(B$1:B$350)),COUNTIF(D$1:D29,D29))),"")</f>
        <v>131</v>
      </c>
      <c r="F29" s="7" t="str">
        <f t="array" ref="F29">IFERROR(INDEX(LOOKUP(ROW(C$1:C$350),ROW(C$1:C$350)/(C$25:C$374&lt;&gt;""),C$25:C$374),SMALL(IF(B$1:B$350=D29,ROW(B$1:B$350)),COUNTIF(D$1:D29,D29))),"")</f>
        <v>Кривоносов А.Н.</v>
      </c>
    </row>
    <row r="30" spans="1:6" x14ac:dyDescent="0.25">
      <c r="A30" s="1" t="s">
        <v>2</v>
      </c>
      <c r="B30" s="2">
        <v>25</v>
      </c>
      <c r="D30" s="8">
        <f t="array" ref="D30">IFERROR(RIGHTB(TRUNC(LARGE(IF(B$1:B$350,(10^5-CEILING(ROW(B$1:B$350),25))*10^5+B$1:B$350+1%%/ROW(B$1:B$350)),ROW(D30))*1000),6)/1000,"")</f>
        <v>5</v>
      </c>
      <c r="E30" s="8" t="str">
        <f t="array" ref="E30">IFERROR(INDEX(A$1:A$350,SMALL(IF(B$1:B$350=D30,ROW(B$1:B$350)),COUNTIF(D$1:D30,D30))),"")</f>
        <v>пндр-4</v>
      </c>
      <c r="F30" s="7" t="str">
        <f t="array" ref="F30">IFERROR(INDEX(LOOKUP(ROW(C$1:C$350),ROW(C$1:C$350)/(C$25:C$374&lt;&gt;""),C$25:C$374),SMALL(IF(B$1:B$350=D30,ROW(B$1:B$350)),COUNTIF(D$1:D30,D30))),"")</f>
        <v>Кривоносов А.Н.</v>
      </c>
    </row>
    <row r="31" spans="1:6" x14ac:dyDescent="0.25">
      <c r="A31" s="1" t="s">
        <v>3</v>
      </c>
      <c r="B31" s="2">
        <v>20</v>
      </c>
      <c r="D31" s="8">
        <f t="array" ref="D31">IFERROR(RIGHTB(TRUNC(LARGE(IF(B$1:B$350,(10^5-CEILING(ROW(B$1:B$350),25))*10^5+B$1:B$350+1%%/ROW(B$1:B$350)),ROW(D31))*1000),6)/1000,"")</f>
        <v>4</v>
      </c>
      <c r="E31" s="8" t="str">
        <f t="array" ref="E31">IFERROR(INDEX(A$1:A$350,SMALL(IF(B$1:B$350=D31,ROW(B$1:B$350)),COUNTIF(D$1:D31,D31))),"")</f>
        <v>135-2</v>
      </c>
      <c r="F31" s="7" t="str">
        <f t="array" ref="F31">IFERROR(INDEX(LOOKUP(ROW(C$1:C$350),ROW(C$1:C$350)/(C$25:C$374&lt;&gt;""),C$25:C$374),SMALL(IF(B$1:B$350=D31,ROW(B$1:B$350)),COUNTIF(D$1:D31,D31))),"")</f>
        <v>Кривоносов А.Н.</v>
      </c>
    </row>
    <row r="32" spans="1:6" x14ac:dyDescent="0.25">
      <c r="A32" s="1" t="s">
        <v>4</v>
      </c>
      <c r="B32" s="2">
        <v>0</v>
      </c>
      <c r="D32" s="8">
        <f t="array" ref="D32">IFERROR(RIGHTB(TRUNC(LARGE(IF(B$1:B$350,(10^5-CEILING(ROW(B$1:B$350),25))*10^5+B$1:B$350+1%%/ROW(B$1:B$350)),ROW(D32))*1000),6)/1000,"")</f>
        <v>20</v>
      </c>
      <c r="E32" s="8" t="str">
        <f t="array" ref="E32">IFERROR(INDEX(A$1:A$350,SMALL(IF(B$1:B$350=D32,ROW(B$1:B$350)),COUNTIF(D$1:D32,D32))),"")</f>
        <v>101</v>
      </c>
      <c r="F32" s="7" t="str">
        <f t="array" ref="F32">IFERROR(INDEX(LOOKUP(ROW(C$1:C$350),ROW(C$1:C$350)/(C$25:C$374&lt;&gt;""),C$25:C$374),SMALL(IF(B$1:B$350=D32,ROW(B$1:B$350)),COUNTIF(D$1:D32,D32))),"")</f>
        <v>Миржалилов О.А. МЛ.</v>
      </c>
    </row>
    <row r="33" spans="1:6" x14ac:dyDescent="0.25">
      <c r="A33" s="1" t="s">
        <v>5</v>
      </c>
      <c r="B33" s="2">
        <v>0</v>
      </c>
      <c r="D33" s="8">
        <f t="array" ref="D33">IFERROR(RIGHTB(TRUNC(LARGE(IF(B$1:B$350,(10^5-CEILING(ROW(B$1:B$350),25))*10^5+B$1:B$350+1%%/ROW(B$1:B$350)),ROW(D33))*1000),6)/1000,"")</f>
        <v>10</v>
      </c>
      <c r="E33" s="8" t="str">
        <f t="array" ref="E33">IFERROR(INDEX(A$1:A$350,SMALL(IF(B$1:B$350=D33,ROW(B$1:B$350)),COUNTIF(D$1:D33,D33))),"")</f>
        <v>103</v>
      </c>
      <c r="F33" s="7" t="str">
        <f t="array" ref="F33">IFERROR(INDEX(LOOKUP(ROW(C$1:C$350),ROW(C$1:C$350)/(C$25:C$374&lt;&gt;""),C$25:C$374),SMALL(IF(B$1:B$350=D33,ROW(B$1:B$350)),COUNTIF(D$1:D33,D33))),"")</f>
        <v>Миржалилов О.А. МЛ.</v>
      </c>
    </row>
    <row r="34" spans="1:6" x14ac:dyDescent="0.25">
      <c r="A34" s="1" t="s">
        <v>6</v>
      </c>
      <c r="B34" s="2">
        <v>0</v>
      </c>
      <c r="D34" s="8">
        <f t="array" ref="D34">IFERROR(RIGHTB(TRUNC(LARGE(IF(B$1:B$350,(10^5-CEILING(ROW(B$1:B$350),25))*10^5+B$1:B$350+1%%/ROW(B$1:B$350)),ROW(D34))*1000),6)/1000,"")</f>
        <v>3.4</v>
      </c>
      <c r="E34" s="8" t="str">
        <f t="array" ref="E34">IFERROR(INDEX(A$1:A$350,SMALL(IF(B$1:B$350=D34,ROW(B$1:B$350)),COUNTIF(D$1:D34,D34))),"")</f>
        <v>10</v>
      </c>
      <c r="F34" s="7" t="str">
        <f t="array" ref="F34">IFERROR(INDEX(LOOKUP(ROW(C$1:C$350),ROW(C$1:C$350)/(C$25:C$374&lt;&gt;""),C$25:C$374),SMALL(IF(B$1:B$350=D34,ROW(B$1:B$350)),COUNTIF(D$1:D34,D34))),"")</f>
        <v>Миржалилов О.А. МЛ.</v>
      </c>
    </row>
    <row r="35" spans="1:6" x14ac:dyDescent="0.25">
      <c r="A35" s="1" t="s">
        <v>7</v>
      </c>
      <c r="B35" s="2">
        <v>0</v>
      </c>
      <c r="D35" s="8">
        <f t="array" ref="D35">IFERROR(RIGHTB(TRUNC(LARGE(IF(B$1:B$350,(10^5-CEILING(ROW(B$1:B$350),25))*10^5+B$1:B$350+1%%/ROW(B$1:B$350)),ROW(D35))*1000),6)/1000,"")</f>
        <v>7.1</v>
      </c>
      <c r="E35" s="8" t="str">
        <f t="array" ref="E35">IFERROR(INDEX(A$1:A$350,SMALL(IF(B$1:B$350=D35,ROW(B$1:B$350)),COUNTIF(D$1:D35,D35))),"")</f>
        <v>60</v>
      </c>
      <c r="F35" s="7" t="str">
        <f t="array" ref="F35">IFERROR(INDEX(LOOKUP(ROW(C$1:C$350),ROW(C$1:C$350)/(C$25:C$374&lt;&gt;""),C$25:C$374),SMALL(IF(B$1:B$350=D35,ROW(B$1:B$350)),COUNTIF(D$1:D35,D35))),"")</f>
        <v>Миржалилов О.А. МЛ. марш 2</v>
      </c>
    </row>
    <row r="36" spans="1:6" x14ac:dyDescent="0.25">
      <c r="A36" s="1" t="s">
        <v>8</v>
      </c>
      <c r="B36" s="2">
        <v>0</v>
      </c>
      <c r="D36" s="8">
        <f t="array" ref="D36">IFERROR(RIGHTB(TRUNC(LARGE(IF(B$1:B$350,(10^5-CEILING(ROW(B$1:B$350),25))*10^5+B$1:B$350+1%%/ROW(B$1:B$350)),ROW(D36))*1000),6)/1000,"")</f>
        <v>6</v>
      </c>
      <c r="E36" s="8" t="str">
        <f t="array" ref="E36">IFERROR(INDEX(A$1:A$350,SMALL(IF(B$1:B$350=D36,ROW(B$1:B$350)),COUNTIF(D$1:D36,D36))),"")</f>
        <v>70</v>
      </c>
      <c r="F36" s="7" t="str">
        <f t="array" ref="F36">IFERROR(INDEX(LOOKUP(ROW(C$1:C$350),ROW(C$1:C$350)/(C$25:C$374&lt;&gt;""),C$25:C$374),SMALL(IF(B$1:B$350=D36,ROW(B$1:B$350)),COUNTIF(D$1:D36,D36))),"")</f>
        <v>Миржалилов О.А. МЛ. марш 2</v>
      </c>
    </row>
    <row r="37" spans="1:6" x14ac:dyDescent="0.25">
      <c r="A37" s="1" t="s">
        <v>9</v>
      </c>
      <c r="B37" s="2">
        <v>0</v>
      </c>
      <c r="D37" s="8">
        <f t="array" ref="D37">IFERROR(RIGHTB(TRUNC(LARGE(IF(B$1:B$350,(10^5-CEILING(ROW(B$1:B$350),25))*10^5+B$1:B$350+1%%/ROW(B$1:B$350)),ROW(D37))*1000),6)/1000,"")</f>
        <v>2</v>
      </c>
      <c r="E37" s="8" t="str">
        <f t="array" ref="E37">IFERROR(INDEX(A$1:A$350,SMALL(IF(B$1:B$350=D37,ROW(B$1:B$350)),COUNTIF(D$1:D37,D37))),"")</f>
        <v>104-бюд</v>
      </c>
      <c r="F37" s="7" t="str">
        <f t="array" ref="F37">IFERROR(INDEX(LOOKUP(ROW(C$1:C$350),ROW(C$1:C$350)/(C$25:C$374&lt;&gt;""),C$25:C$374),SMALL(IF(B$1:B$350=D37,ROW(B$1:B$350)),COUNTIF(D$1:D37,D37))),"")</f>
        <v>Миржалилов О.А. МЛ. марш 2</v>
      </c>
    </row>
    <row r="38" spans="1:6" x14ac:dyDescent="0.25">
      <c r="A38" s="1" t="s">
        <v>10</v>
      </c>
      <c r="B38" s="2">
        <v>0</v>
      </c>
      <c r="D38" s="8">
        <f t="array" ref="D38">IFERROR(RIGHTB(TRUNC(LARGE(IF(B$1:B$350,(10^5-CEILING(ROW(B$1:B$350),25))*10^5+B$1:B$350+1%%/ROW(B$1:B$350)),ROW(D38))*1000),6)/1000,"")</f>
        <v>28</v>
      </c>
      <c r="E38" s="8" t="str">
        <f t="array" ref="E38">IFERROR(INDEX(A$1:A$350,SMALL(IF(B$1:B$350=D38,ROW(B$1:B$350)),COUNTIF(D$1:D38,D38))),"")</f>
        <v>66-п</v>
      </c>
      <c r="F38" s="7" t="str">
        <f t="array" ref="F38">IFERROR(INDEX(LOOKUP(ROW(C$1:C$350),ROW(C$1:C$350)/(C$25:C$374&lt;&gt;""),C$25:C$374),SMALL(IF(B$1:B$350=D38,ROW(B$1:B$350)),COUNTIF(D$1:D38,D38))),"")</f>
        <v>Чистов А.В.</v>
      </c>
    </row>
    <row r="39" spans="1:6" x14ac:dyDescent="0.25">
      <c r="A39" s="1">
        <v>0</v>
      </c>
      <c r="B39" s="2">
        <v>0</v>
      </c>
      <c r="D39" s="8">
        <f t="array" ref="D39">IFERROR(RIGHTB(TRUNC(LARGE(IF(B$1:B$350,(10^5-CEILING(ROW(B$1:B$350),25))*10^5+B$1:B$350+1%%/ROW(B$1:B$350)),ROW(D39))*1000),6)/1000,"")</f>
        <v>26</v>
      </c>
      <c r="E39" s="8" t="str">
        <f t="array" ref="E39">IFERROR(INDEX(A$1:A$350,SMALL(IF(B$1:B$350=D39,ROW(B$1:B$350)),COUNTIF(D$1:D39,D39))),"")</f>
        <v>682 ш</v>
      </c>
      <c r="F39" s="7" t="str">
        <f t="array" ref="F39">IFERROR(INDEX(LOOKUP(ROW(C$1:C$350),ROW(C$1:C$350)/(C$25:C$374&lt;&gt;""),C$25:C$374),SMALL(IF(B$1:B$350=D39,ROW(B$1:B$350)),COUNTIF(D$1:D39,D39))),"")</f>
        <v>Чистов А.В.</v>
      </c>
    </row>
    <row r="40" spans="1:6" x14ac:dyDescent="0.25">
      <c r="A40" s="1" t="s">
        <v>11</v>
      </c>
      <c r="B40" s="2">
        <v>0</v>
      </c>
      <c r="D40" s="8">
        <f t="array" ref="D40">IFERROR(RIGHTB(TRUNC(LARGE(IF(B$1:B$350,(10^5-CEILING(ROW(B$1:B$350),25))*10^5+B$1:B$350+1%%/ROW(B$1:B$350)),ROW(D40))*1000),6)/1000,"")</f>
        <v>24</v>
      </c>
      <c r="E40" s="8" t="str">
        <f t="array" ref="E40">IFERROR(INDEX(A$1:A$350,SMALL(IF(B$1:B$350=D40,ROW(B$1:B$350)),COUNTIF(D$1:D40,D40))),"")</f>
        <v>5-п</v>
      </c>
      <c r="F40" s="7" t="str">
        <f t="array" ref="F40">IFERROR(INDEX(LOOKUP(ROW(C$1:C$350),ROW(C$1:C$350)/(C$25:C$374&lt;&gt;""),C$25:C$374),SMALL(IF(B$1:B$350=D40,ROW(B$1:B$350)),COUNTIF(D$1:D40,D40))),"")</f>
        <v>Чистов А.В.</v>
      </c>
    </row>
    <row r="41" spans="1:6" x14ac:dyDescent="0.25">
      <c r="A41" s="1" t="s">
        <v>12</v>
      </c>
      <c r="B41" s="2">
        <v>18</v>
      </c>
      <c r="D41" s="8">
        <f t="array" ref="D41">IFERROR(RIGHTB(TRUNC(LARGE(IF(B$1:B$350,(10^5-CEILING(ROW(B$1:B$350),25))*10^5+B$1:B$350+1%%/ROW(B$1:B$350)),ROW(D41))*1000),6)/1000,"")</f>
        <v>21</v>
      </c>
      <c r="E41" s="8" t="str">
        <f t="array" ref="E41">IFERROR(INDEX(A$1:A$350,SMALL(IF(B$1:B$350=D41,ROW(B$1:B$350)),COUNTIF(D$1:D41,D41))),"")</f>
        <v>58-п</v>
      </c>
      <c r="F41" s="7" t="str">
        <f t="array" ref="F41">IFERROR(INDEX(LOOKUP(ROW(C$1:C$350),ROW(C$1:C$350)/(C$25:C$374&lt;&gt;""),C$25:C$374),SMALL(IF(B$1:B$350=D41,ROW(B$1:B$350)),COUNTIF(D$1:D41,D41))),"")</f>
        <v>Чистов А.В.</v>
      </c>
    </row>
    <row r="42" spans="1:6" x14ac:dyDescent="0.25">
      <c r="A42" s="1" t="s">
        <v>13</v>
      </c>
      <c r="B42" s="2">
        <v>0</v>
      </c>
      <c r="D42" s="8">
        <f t="array" ref="D42">IFERROR(RIGHTB(TRUNC(LARGE(IF(B$1:B$350,(10^5-CEILING(ROW(B$1:B$350),25))*10^5+B$1:B$350+1%%/ROW(B$1:B$350)),ROW(D42))*1000),6)/1000,"")</f>
        <v>5</v>
      </c>
      <c r="E42" s="8" t="str">
        <f t="array" ref="E42">IFERROR(INDEX(A$1:A$350,SMALL(IF(B$1:B$350=D42,ROW(B$1:B$350)),COUNTIF(D$1:D42,D42))),"")</f>
        <v>49-п</v>
      </c>
      <c r="F42" s="7" t="str">
        <f t="array" ref="F42">IFERROR(INDEX(LOOKUP(ROW(C$1:C$350),ROW(C$1:C$350)/(C$25:C$374&lt;&gt;""),C$25:C$374),SMALL(IF(B$1:B$350=D42,ROW(B$1:B$350)),COUNTIF(D$1:D42,D42))),"")</f>
        <v>Чистов А.В.</v>
      </c>
    </row>
    <row r="43" spans="1:6" x14ac:dyDescent="0.25">
      <c r="A43" s="1" t="s">
        <v>14</v>
      </c>
      <c r="B43" s="2">
        <v>0</v>
      </c>
      <c r="D43" s="8">
        <f t="array" ref="D43">IFERROR(RIGHTB(TRUNC(LARGE(IF(B$1:B$350,(10^5-CEILING(ROW(B$1:B$350),25))*10^5+B$1:B$350+1%%/ROW(B$1:B$350)),ROW(D43))*1000),6)/1000,"")</f>
        <v>30</v>
      </c>
      <c r="E43" s="8" t="str">
        <f t="array" ref="E43">IFERROR(INDEX(A$1:A$350,SMALL(IF(B$1:B$350=D43,ROW(B$1:B$350)),COUNTIF(D$1:D43,D43))),"")</f>
        <v>619 ш</v>
      </c>
      <c r="F43" s="7" t="str">
        <f t="array" ref="F43">IFERROR(INDEX(LOOKUP(ROW(C$1:C$350),ROW(C$1:C$350)/(C$25:C$374&lt;&gt;""),C$25:C$374),SMALL(IF(B$1:B$350=D43,ROW(B$1:B$350)),COUNTIF(D$1:D43,D43))),"")</f>
        <v>Намазов А.С.</v>
      </c>
    </row>
    <row r="44" spans="1:6" x14ac:dyDescent="0.25">
      <c r="A44" s="1" t="s">
        <v>15</v>
      </c>
      <c r="B44" s="2">
        <v>0</v>
      </c>
      <c r="D44" s="8">
        <f t="array" ref="D44">IFERROR(RIGHTB(TRUNC(LARGE(IF(B$1:B$350,(10^5-CEILING(ROW(B$1:B$350),25))*10^5+B$1:B$350+1%%/ROW(B$1:B$350)),ROW(D44))*1000),6)/1000,"")</f>
        <v>17.600000000000001</v>
      </c>
      <c r="E44" s="8" t="str">
        <f t="array" ref="E44">IFERROR(INDEX(A$1:A$350,SMALL(IF(B$1:B$350=D44,ROW(B$1:B$350)),COUNTIF(D$1:D44,D44))),"")</f>
        <v>ЦСО</v>
      </c>
      <c r="F44" s="7" t="str">
        <f t="array" ref="F44">IFERROR(INDEX(LOOKUP(ROW(C$1:C$350),ROW(C$1:C$350)/(C$25:C$374&lt;&gt;""),C$25:C$374),SMALL(IF(B$1:B$350=D44,ROW(B$1:B$350)),COUNTIF(D$1:D44,D44))),"")</f>
        <v>Намазов А.С.</v>
      </c>
    </row>
    <row r="45" spans="1:6" x14ac:dyDescent="0.25">
      <c r="A45" s="1" t="s">
        <v>16</v>
      </c>
      <c r="B45" s="2">
        <v>0</v>
      </c>
      <c r="D45" s="8">
        <f t="array" ref="D45">IFERROR(RIGHTB(TRUNC(LARGE(IF(B$1:B$350,(10^5-CEILING(ROW(B$1:B$350),25))*10^5+B$1:B$350+1%%/ROW(B$1:B$350)),ROW(D45))*1000),6)/1000,"")</f>
        <v>17</v>
      </c>
      <c r="E45" s="8" t="str">
        <f t="array" ref="E45">IFERROR(INDEX(A$1:A$350,SMALL(IF(B$1:B$350=D45,ROW(B$1:B$350)),COUNTIF(D$1:D45,D45))),"")</f>
        <v>3 д/д</v>
      </c>
      <c r="F45" s="7" t="str">
        <f t="array" ref="F45">IFERROR(INDEX(LOOKUP(ROW(C$1:C$350),ROW(C$1:C$350)/(C$25:C$374&lt;&gt;""),C$25:C$374),SMALL(IF(B$1:B$350=D45,ROW(B$1:B$350)),COUNTIF(D$1:D45,D45))),"")</f>
        <v>Намазов А.С.</v>
      </c>
    </row>
    <row r="46" spans="1:6" x14ac:dyDescent="0.25">
      <c r="A46" s="1">
        <v>0</v>
      </c>
      <c r="B46" s="2">
        <v>0</v>
      </c>
      <c r="D46" s="8">
        <f t="array" ref="D46">IFERROR(RIGHTB(TRUNC(LARGE(IF(B$1:B$350,(10^5-CEILING(ROW(B$1:B$350),25))*10^5+B$1:B$350+1%%/ROW(B$1:B$350)),ROW(D46))*1000),6)/1000,"")</f>
        <v>12.6</v>
      </c>
      <c r="E46" s="8" t="str">
        <f t="array" ref="E46">IFERROR(INDEX(A$1:A$350,SMALL(IF(B$1:B$350=D46,ROW(B$1:B$350)),COUNTIF(D$1:D46,D46))),"")</f>
        <v>81</v>
      </c>
      <c r="F46" s="7" t="str">
        <f t="array" ref="F46">IFERROR(INDEX(LOOKUP(ROW(C$1:C$350),ROW(C$1:C$350)/(C$25:C$374&lt;&gt;""),C$25:C$374),SMALL(IF(B$1:B$350=D46,ROW(B$1:B$350)),COUNTIF(D$1:D46,D46))),"")</f>
        <v>Намазов А.С.</v>
      </c>
    </row>
    <row r="47" spans="1:6" x14ac:dyDescent="0.25">
      <c r="A47" s="1" t="s">
        <v>17</v>
      </c>
      <c r="B47" s="2">
        <v>16</v>
      </c>
      <c r="D47" s="8">
        <f t="array" ref="D47">IFERROR(RIGHTB(TRUNC(LARGE(IF(B$1:B$350,(10^5-CEILING(ROW(B$1:B$350),25))*10^5+B$1:B$350+1%%/ROW(B$1:B$350)),ROW(D47))*1000),6)/1000,"")</f>
        <v>1.8</v>
      </c>
      <c r="E47" s="8" t="str">
        <f t="array" ref="E47">IFERROR(INDEX(A$1:A$350,SMALL(IF(B$1:B$350=D47,ROW(B$1:B$350)),COUNTIF(D$1:D47,D47))),"")</f>
        <v>71</v>
      </c>
      <c r="F47" s="7" t="str">
        <f t="array" ref="F47">IFERROR(INDEX(LOOKUP(ROW(C$1:C$350),ROW(C$1:C$350)/(C$25:C$374&lt;&gt;""),C$25:C$374),SMALL(IF(B$1:B$350=D47,ROW(B$1:B$350)),COUNTIF(D$1:D47,D47))),"")</f>
        <v>Намазов А.С.</v>
      </c>
    </row>
    <row r="48" spans="1:6" x14ac:dyDescent="0.25">
      <c r="A48" s="1">
        <v>0</v>
      </c>
      <c r="B48" s="2">
        <v>0</v>
      </c>
      <c r="D48" s="8">
        <f t="array" ref="D48">IFERROR(RIGHTB(TRUNC(LARGE(IF(B$1:B$350,(10^5-CEILING(ROW(B$1:B$350),25))*10^5+B$1:B$350+1%%/ROW(B$1:B$350)),ROW(D48))*1000),6)/1000,"")</f>
        <v>21</v>
      </c>
      <c r="E48" s="8" t="str">
        <f t="array" ref="E48">IFERROR(INDEX(A$1:A$350,SMALL(IF(B$1:B$350=D48,ROW(B$1:B$350)),COUNTIF(D$1:D48,D48))),"")</f>
        <v>124</v>
      </c>
      <c r="F48" s="7" t="str">
        <f t="array" ref="F48">IFERROR(INDEX(LOOKUP(ROW(C$1:C$350),ROW(C$1:C$350)/(C$25:C$374&lt;&gt;""),C$25:C$374),SMALL(IF(B$1:B$350=D48,ROW(B$1:B$350)),COUNTIF(D$1:D48,D48))),"")</f>
        <v>Намазов А.С.  маршрут№2.</v>
      </c>
    </row>
    <row r="49" spans="1:6" x14ac:dyDescent="0.25">
      <c r="A49" s="1">
        <v>0</v>
      </c>
      <c r="B49" s="2">
        <v>0</v>
      </c>
      <c r="C49" s="2" t="s">
        <v>18</v>
      </c>
      <c r="D49" s="8">
        <f t="array" ref="D49">IFERROR(RIGHTB(TRUNC(LARGE(IF(B$1:B$350,(10^5-CEILING(ROW(B$1:B$350),25))*10^5+B$1:B$350+1%%/ROW(B$1:B$350)),ROW(D49))*1000),6)/1000,"")</f>
        <v>16</v>
      </c>
      <c r="E49" s="8" t="str">
        <f t="array" ref="E49">IFERROR(INDEX(A$1:A$350,SMALL(IF(B$1:B$350=D49,ROW(B$1:B$350)),COUNTIF(D$1:D49,D49))),"")</f>
        <v>127</v>
      </c>
      <c r="F49" s="7" t="str">
        <f t="array" ref="F49">IFERROR(INDEX(LOOKUP(ROW(C$1:C$350),ROW(C$1:C$350)/(C$25:C$374&lt;&gt;""),C$25:C$374),SMALL(IF(B$1:B$350=D49,ROW(B$1:B$350)),COUNTIF(D$1:D49,D49))),"")</f>
        <v>Намазов А.С.  маршрут№2.</v>
      </c>
    </row>
    <row r="50" spans="1:6" x14ac:dyDescent="0.25">
      <c r="A50" s="3">
        <v>0</v>
      </c>
      <c r="B50" s="4">
        <v>0</v>
      </c>
      <c r="C50" s="6" t="s">
        <v>159</v>
      </c>
      <c r="D50" s="8">
        <f t="array" ref="D50">IFERROR(RIGHTB(TRUNC(LARGE(IF(B$1:B$350,(10^5-CEILING(ROW(B$1:B$350),25))*10^5+B$1:B$350+1%%/ROW(B$1:B$350)),ROW(D50))*1000),6)/1000,"")</f>
        <v>16</v>
      </c>
      <c r="E50" s="8" t="str">
        <f t="array" ref="E50">IFERROR(INDEX(A$1:A$350,SMALL(IF(B$1:B$350=D50,ROW(B$1:B$350)),COUNTIF(D$1:D50,D50))),"")</f>
        <v>112</v>
      </c>
      <c r="F50" s="7" t="str">
        <f t="array" ref="F50">IFERROR(INDEX(LOOKUP(ROW(C$1:C$350),ROW(C$1:C$350)/(C$25:C$374&lt;&gt;""),C$25:C$374),SMALL(IF(B$1:B$350=D50,ROW(B$1:B$350)),COUNTIF(D$1:D50,D50))),"")</f>
        <v>Намазов А.С.  маршрут№2.</v>
      </c>
    </row>
    <row r="51" spans="1:6" x14ac:dyDescent="0.25">
      <c r="A51" s="1">
        <v>0</v>
      </c>
      <c r="B51" s="2">
        <v>0</v>
      </c>
      <c r="D51" s="8">
        <f t="array" ref="D51">IFERROR(RIGHTB(TRUNC(LARGE(IF(B$1:B$350,(10^5-CEILING(ROW(B$1:B$350),25))*10^5+B$1:B$350+1%%/ROW(B$1:B$350)),ROW(D51))*1000),6)/1000,"")</f>
        <v>14</v>
      </c>
      <c r="E51" s="8" t="str">
        <f t="array" ref="E51">IFERROR(INDEX(A$1:A$350,SMALL(IF(B$1:B$350=D51,ROW(B$1:B$350)),COUNTIF(D$1:D51,D51))),"")</f>
        <v>108</v>
      </c>
      <c r="F51" s="7" t="str">
        <f t="array" ref="F51">IFERROR(INDEX(LOOKUP(ROW(C$1:C$350),ROW(C$1:C$350)/(C$25:C$374&lt;&gt;""),C$25:C$374),SMALL(IF(B$1:B$350=D51,ROW(B$1:B$350)),COUNTIF(D$1:D51,D51))),"")</f>
        <v>Намазов А.С.  маршрут№2.</v>
      </c>
    </row>
    <row r="52" spans="1:6" x14ac:dyDescent="0.25">
      <c r="A52" s="1" t="s">
        <v>20</v>
      </c>
      <c r="B52" s="2">
        <v>0</v>
      </c>
      <c r="D52" s="8">
        <f t="array" ref="D52">IFERROR(RIGHTB(TRUNC(LARGE(IF(B$1:B$350,(10^5-CEILING(ROW(B$1:B$350),25))*10^5+B$1:B$350+1%%/ROW(B$1:B$350)),ROW(D52))*1000),6)/1000,"")</f>
        <v>8.5</v>
      </c>
      <c r="E52" s="8" t="str">
        <f t="array" ref="E52">IFERROR(INDEX(A$1:A$350,SMALL(IF(B$1:B$350=D52,ROW(B$1:B$350)),COUNTIF(D$1:D52,D52))),"")</f>
        <v>109</v>
      </c>
      <c r="F52" s="7" t="str">
        <f t="array" ref="F52">IFERROR(INDEX(LOOKUP(ROW(C$1:C$350),ROW(C$1:C$350)/(C$25:C$374&lt;&gt;""),C$25:C$374),SMALL(IF(B$1:B$350=D52,ROW(B$1:B$350)),COUNTIF(D$1:D52,D52))),"")</f>
        <v>Намазов А.С.  маршрут№2.</v>
      </c>
    </row>
    <row r="53" spans="1:6" x14ac:dyDescent="0.25">
      <c r="A53" s="1" t="s">
        <v>21</v>
      </c>
      <c r="B53" s="2">
        <v>0</v>
      </c>
      <c r="D53" s="8">
        <f t="array" ref="D53">IFERROR(RIGHTB(TRUNC(LARGE(IF(B$1:B$350,(10^5-CEILING(ROW(B$1:B$350),25))*10^5+B$1:B$350+1%%/ROW(B$1:B$350)),ROW(D53))*1000),6)/1000,"")</f>
        <v>8</v>
      </c>
      <c r="E53" s="8" t="str">
        <f t="array" ref="E53">IFERROR(INDEX(A$1:A$350,SMALL(IF(B$1:B$350=D53,ROW(B$1:B$350)),COUNTIF(D$1:D53,D53))),"")</f>
        <v>233</v>
      </c>
      <c r="F53" s="7" t="str">
        <f t="array" ref="F53">IFERROR(INDEX(LOOKUP(ROW(C$1:C$350),ROW(C$1:C$350)/(C$25:C$374&lt;&gt;""),C$25:C$374),SMALL(IF(B$1:B$350=D53,ROW(B$1:B$350)),COUNTIF(D$1:D53,D53))),"")</f>
        <v>Намазов А.С.  маршрут№2.</v>
      </c>
    </row>
    <row r="54" spans="1:6" x14ac:dyDescent="0.25">
      <c r="A54" s="1" t="s">
        <v>22</v>
      </c>
      <c r="B54" s="2">
        <v>0</v>
      </c>
      <c r="D54" s="8" t="str">
        <f t="array" ref="D54">IFERROR(RIGHTB(TRUNC(LARGE(IF(B$1:B$350,(10^5-CEILING(ROW(B$1:B$350),25))*10^5+B$1:B$350+1%%/ROW(B$1:B$350)),ROW(D54))*1000),6)/1000,"")</f>
        <v/>
      </c>
      <c r="E54" s="8" t="str">
        <f t="array" ref="E54">IFERROR(INDEX(A$1:A$350,SMALL(IF(B$1:B$350=D54,ROW(B$1:B$350)),COUNTIF(D$1:D54,D54))),"")</f>
        <v/>
      </c>
      <c r="F54" s="7" t="str">
        <f t="array" ref="F54">IFERROR(INDEX(LOOKUP(ROW(C$1:C$350),ROW(C$1:C$350)/(C$25:C$374&lt;&gt;""),C$25:C$374),SMALL(IF(B$1:B$350=D54,ROW(B$1:B$350)),COUNTIF(D$1:D54,D54))),"")</f>
        <v/>
      </c>
    </row>
    <row r="55" spans="1:6" x14ac:dyDescent="0.25">
      <c r="A55" s="1" t="s">
        <v>23</v>
      </c>
      <c r="B55" s="2">
        <v>0</v>
      </c>
      <c r="D55" s="8" t="str">
        <f t="array" ref="D55">IFERROR(RIGHTB(TRUNC(LARGE(IF(B$1:B$350,(10^5-CEILING(ROW(B$1:B$350),25))*10^5+B$1:B$350+1%%/ROW(B$1:B$350)),ROW(D55))*1000),6)/1000,"")</f>
        <v/>
      </c>
      <c r="E55" s="8" t="str">
        <f t="array" ref="E55">IFERROR(INDEX(A$1:A$350,SMALL(IF(B$1:B$350=D55,ROW(B$1:B$350)),COUNTIF(D$1:D55,D55))),"")</f>
        <v/>
      </c>
      <c r="F55" s="7" t="str">
        <f t="array" ref="F55">IFERROR(INDEX(LOOKUP(ROW(C$1:C$350),ROW(C$1:C$350)/(C$25:C$374&lt;&gt;""),C$25:C$374),SMALL(IF(B$1:B$350=D55,ROW(B$1:B$350)),COUNTIF(D$1:D55,D55))),"")</f>
        <v/>
      </c>
    </row>
    <row r="56" spans="1:6" x14ac:dyDescent="0.25">
      <c r="A56" s="1" t="s">
        <v>24</v>
      </c>
      <c r="B56" s="2">
        <v>0</v>
      </c>
      <c r="D56" s="8" t="str">
        <f t="array" ref="D56">IFERROR(RIGHTB(TRUNC(LARGE(IF(B$1:B$350,(10^5-CEILING(ROW(B$1:B$350),25))*10^5+B$1:B$350+1%%/ROW(B$1:B$350)),ROW(D56))*1000),6)/1000,"")</f>
        <v/>
      </c>
      <c r="E56" s="8" t="str">
        <f t="array" ref="E56">IFERROR(INDEX(A$1:A$350,SMALL(IF(B$1:B$350=D56,ROW(B$1:B$350)),COUNTIF(D$1:D56,D56))),"")</f>
        <v/>
      </c>
      <c r="F56" s="7" t="str">
        <f t="array" ref="F56">IFERROR(INDEX(LOOKUP(ROW(C$1:C$350),ROW(C$1:C$350)/(C$25:C$374&lt;&gt;""),C$25:C$374),SMALL(IF(B$1:B$350=D56,ROW(B$1:B$350)),COUNTIF(D$1:D56,D56))),"")</f>
        <v/>
      </c>
    </row>
    <row r="57" spans="1:6" x14ac:dyDescent="0.25">
      <c r="A57" s="1" t="s">
        <v>25</v>
      </c>
      <c r="B57" s="2">
        <v>30</v>
      </c>
      <c r="D57" s="8" t="str">
        <f t="array" ref="D57">IFERROR(RIGHTB(TRUNC(LARGE(IF(B$1:B$350,(10^5-CEILING(ROW(B$1:B$350),25))*10^5+B$1:B$350+1%%/ROW(B$1:B$350)),ROW(D57))*1000),6)/1000,"")</f>
        <v/>
      </c>
      <c r="E57" s="8" t="str">
        <f t="array" ref="E57">IFERROR(INDEX(A$1:A$350,SMALL(IF(B$1:B$350=D57,ROW(B$1:B$350)),COUNTIF(D$1:D57,D57))),"")</f>
        <v/>
      </c>
      <c r="F57" s="7" t="str">
        <f t="array" ref="F57">IFERROR(INDEX(LOOKUP(ROW(C$1:C$350),ROW(C$1:C$350)/(C$25:C$374&lt;&gt;""),C$25:C$374),SMALL(IF(B$1:B$350=D57,ROW(B$1:B$350)),COUNTIF(D$1:D57,D57))),"")</f>
        <v/>
      </c>
    </row>
    <row r="58" spans="1:6" x14ac:dyDescent="0.25">
      <c r="A58" s="1" t="s">
        <v>26</v>
      </c>
      <c r="B58" s="2">
        <v>0</v>
      </c>
      <c r="D58" s="8" t="str">
        <f t="array" ref="D58">IFERROR(RIGHTB(TRUNC(LARGE(IF(B$1:B$350,(10^5-CEILING(ROW(B$1:B$350),25))*10^5+B$1:B$350+1%%/ROW(B$1:B$350)),ROW(D58))*1000),6)/1000,"")</f>
        <v/>
      </c>
      <c r="E58" s="8" t="str">
        <f t="array" ref="E58">IFERROR(INDEX(A$1:A$350,SMALL(IF(B$1:B$350=D58,ROW(B$1:B$350)),COUNTIF(D$1:D58,D58))),"")</f>
        <v/>
      </c>
      <c r="F58" s="7" t="str">
        <f t="array" ref="F58">IFERROR(INDEX(LOOKUP(ROW(C$1:C$350),ROW(C$1:C$350)/(C$25:C$374&lt;&gt;""),C$25:C$374),SMALL(IF(B$1:B$350=D58,ROW(B$1:B$350)),COUNTIF(D$1:D58,D58))),"")</f>
        <v/>
      </c>
    </row>
    <row r="59" spans="1:6" x14ac:dyDescent="0.25">
      <c r="A59" s="1" t="s">
        <v>27</v>
      </c>
      <c r="B59" s="2">
        <v>0</v>
      </c>
      <c r="D59" s="8" t="str">
        <f t="array" ref="D59">IFERROR(RIGHTB(TRUNC(LARGE(IF(B$1:B$350,(10^5-CEILING(ROW(B$1:B$350),25))*10^5+B$1:B$350+1%%/ROW(B$1:B$350)),ROW(D59))*1000),6)/1000,"")</f>
        <v/>
      </c>
      <c r="E59" s="8" t="str">
        <f t="array" ref="E59">IFERROR(INDEX(A$1:A$350,SMALL(IF(B$1:B$350=D59,ROW(B$1:B$350)),COUNTIF(D$1:D59,D59))),"")</f>
        <v/>
      </c>
      <c r="F59" s="7" t="str">
        <f t="array" ref="F59">IFERROR(INDEX(LOOKUP(ROW(C$1:C$350),ROW(C$1:C$350)/(C$25:C$374&lt;&gt;""),C$25:C$374),SMALL(IF(B$1:B$350=D59,ROW(B$1:B$350)),COUNTIF(D$1:D59,D59))),"")</f>
        <v/>
      </c>
    </row>
    <row r="60" spans="1:6" x14ac:dyDescent="0.25">
      <c r="A60" s="1" t="s">
        <v>28</v>
      </c>
      <c r="B60" s="2">
        <v>0</v>
      </c>
      <c r="D60" s="8" t="str">
        <f t="array" ref="D60">IFERROR(RIGHTB(TRUNC(LARGE(IF(B$1:B$350,(10^5-CEILING(ROW(B$1:B$350),25))*10^5+B$1:B$350+1%%/ROW(B$1:B$350)),ROW(D60))*1000),6)/1000,"")</f>
        <v/>
      </c>
      <c r="E60" s="8" t="str">
        <f t="array" ref="E60">IFERROR(INDEX(A$1:A$350,SMALL(IF(B$1:B$350=D60,ROW(B$1:B$350)),COUNTIF(D$1:D60,D60))),"")</f>
        <v/>
      </c>
      <c r="F60" s="7" t="str">
        <f t="array" ref="F60">IFERROR(INDEX(LOOKUP(ROW(C$1:C$350),ROW(C$1:C$350)/(C$25:C$374&lt;&gt;""),C$25:C$374),SMALL(IF(B$1:B$350=D60,ROW(B$1:B$350)),COUNTIF(D$1:D60,D60))),"")</f>
        <v/>
      </c>
    </row>
    <row r="61" spans="1:6" x14ac:dyDescent="0.25">
      <c r="A61" s="1" t="s">
        <v>29</v>
      </c>
      <c r="B61" s="2">
        <v>4</v>
      </c>
      <c r="D61" s="8" t="str">
        <f t="array" ref="D61">IFERROR(RIGHTB(TRUNC(LARGE(IF(B$1:B$350,(10^5-CEILING(ROW(B$1:B$350),25))*10^5+B$1:B$350+1%%/ROW(B$1:B$350)),ROW(D61))*1000),6)/1000,"")</f>
        <v/>
      </c>
      <c r="E61" s="8" t="str">
        <f t="array" ref="E61">IFERROR(INDEX(A$1:A$350,SMALL(IF(B$1:B$350=D61,ROW(B$1:B$350)),COUNTIF(D$1:D61,D61))),"")</f>
        <v/>
      </c>
      <c r="F61" s="7" t="str">
        <f t="array" ref="F61">IFERROR(INDEX(LOOKUP(ROW(C$1:C$350),ROW(C$1:C$350)/(C$25:C$374&lt;&gt;""),C$25:C$374),SMALL(IF(B$1:B$350=D61,ROW(B$1:B$350)),COUNTIF(D$1:D61,D61))),"")</f>
        <v/>
      </c>
    </row>
    <row r="62" spans="1:6" x14ac:dyDescent="0.25">
      <c r="A62" s="1" t="s">
        <v>30</v>
      </c>
      <c r="B62" s="2">
        <v>0</v>
      </c>
    </row>
    <row r="63" spans="1:6" x14ac:dyDescent="0.25">
      <c r="A63" s="1" t="s">
        <v>31</v>
      </c>
      <c r="B63" s="2">
        <v>0</v>
      </c>
    </row>
    <row r="64" spans="1:6" x14ac:dyDescent="0.25">
      <c r="A64" s="1" t="s">
        <v>32</v>
      </c>
      <c r="B64" s="2">
        <v>0</v>
      </c>
    </row>
    <row r="65" spans="1:4" x14ac:dyDescent="0.25">
      <c r="A65" s="1" t="s">
        <v>33</v>
      </c>
      <c r="B65" s="2">
        <v>0</v>
      </c>
    </row>
    <row r="66" spans="1:4" x14ac:dyDescent="0.25">
      <c r="A66" s="1" t="s">
        <v>34</v>
      </c>
      <c r="B66" s="2">
        <v>30</v>
      </c>
    </row>
    <row r="67" spans="1:4" x14ac:dyDescent="0.25">
      <c r="A67" s="1" t="s">
        <v>35</v>
      </c>
      <c r="B67" s="2">
        <v>0</v>
      </c>
    </row>
    <row r="68" spans="1:4" x14ac:dyDescent="0.25">
      <c r="A68" s="1">
        <v>0</v>
      </c>
      <c r="B68" s="2">
        <v>0</v>
      </c>
    </row>
    <row r="69" spans="1:4" x14ac:dyDescent="0.25">
      <c r="A69" s="1">
        <v>0</v>
      </c>
      <c r="B69" s="2">
        <v>0</v>
      </c>
    </row>
    <row r="70" spans="1:4" x14ac:dyDescent="0.25">
      <c r="A70" s="1">
        <v>0</v>
      </c>
      <c r="B70" s="2">
        <v>0</v>
      </c>
    </row>
    <row r="71" spans="1:4" x14ac:dyDescent="0.25">
      <c r="A71" s="1">
        <v>0</v>
      </c>
      <c r="B71" s="2">
        <v>0</v>
      </c>
    </row>
    <row r="72" spans="1:4" x14ac:dyDescent="0.25">
      <c r="A72" s="1">
        <v>0</v>
      </c>
      <c r="B72" s="2">
        <v>0</v>
      </c>
    </row>
    <row r="73" spans="1:4" x14ac:dyDescent="0.25">
      <c r="A73" s="1">
        <v>0</v>
      </c>
      <c r="B73" s="2">
        <v>0</v>
      </c>
    </row>
    <row r="74" spans="1:4" x14ac:dyDescent="0.25">
      <c r="A74" s="1">
        <v>0</v>
      </c>
      <c r="B74" s="2">
        <v>0</v>
      </c>
      <c r="C74" s="2" t="s">
        <v>18</v>
      </c>
    </row>
    <row r="75" spans="1:4" x14ac:dyDescent="0.25">
      <c r="A75" s="3">
        <v>0</v>
      </c>
      <c r="B75" s="4">
        <v>0</v>
      </c>
      <c r="C75" s="4" t="s">
        <v>36</v>
      </c>
      <c r="D75" s="4"/>
    </row>
    <row r="76" spans="1:4" x14ac:dyDescent="0.25">
      <c r="A76" s="1" t="s">
        <v>37</v>
      </c>
      <c r="B76" s="2">
        <v>0</v>
      </c>
    </row>
    <row r="77" spans="1:4" x14ac:dyDescent="0.25">
      <c r="A77" s="1" t="s">
        <v>38</v>
      </c>
      <c r="B77" s="2">
        <v>0</v>
      </c>
    </row>
    <row r="78" spans="1:4" x14ac:dyDescent="0.25">
      <c r="A78" s="1">
        <v>0</v>
      </c>
      <c r="B78" s="2">
        <v>0</v>
      </c>
    </row>
    <row r="79" spans="1:4" x14ac:dyDescent="0.25">
      <c r="A79" s="1" t="s">
        <v>39</v>
      </c>
      <c r="B79" s="2">
        <v>0</v>
      </c>
    </row>
    <row r="80" spans="1:4" x14ac:dyDescent="0.25">
      <c r="A80" s="1" t="s">
        <v>40</v>
      </c>
      <c r="B80" s="2">
        <v>47.9</v>
      </c>
    </row>
    <row r="81" spans="1:2" x14ac:dyDescent="0.25">
      <c r="A81" s="1" t="s">
        <v>41</v>
      </c>
      <c r="B81" s="2">
        <v>14.5</v>
      </c>
    </row>
    <row r="82" spans="1:2" x14ac:dyDescent="0.25">
      <c r="A82" s="1" t="s">
        <v>42</v>
      </c>
      <c r="B82" s="2">
        <v>15</v>
      </c>
    </row>
    <row r="83" spans="1:2" x14ac:dyDescent="0.25">
      <c r="A83" s="1" t="s">
        <v>43</v>
      </c>
      <c r="B83" s="2">
        <v>0</v>
      </c>
    </row>
    <row r="84" spans="1:2" x14ac:dyDescent="0.25">
      <c r="A84" s="1" t="s">
        <v>44</v>
      </c>
      <c r="B84" s="2">
        <v>0</v>
      </c>
    </row>
    <row r="85" spans="1:2" x14ac:dyDescent="0.25">
      <c r="A85" s="1" t="s">
        <v>45</v>
      </c>
      <c r="B85" s="2">
        <v>0</v>
      </c>
    </row>
    <row r="86" spans="1:2" x14ac:dyDescent="0.25">
      <c r="A86" s="1" t="s">
        <v>46</v>
      </c>
      <c r="B86" s="2">
        <v>30</v>
      </c>
    </row>
    <row r="87" spans="1:2" x14ac:dyDescent="0.25">
      <c r="A87" s="1">
        <v>0</v>
      </c>
      <c r="B87" s="2">
        <v>0</v>
      </c>
    </row>
    <row r="88" spans="1:2" x14ac:dyDescent="0.25">
      <c r="A88" s="1" t="s">
        <v>47</v>
      </c>
      <c r="B88" s="2">
        <v>2.4</v>
      </c>
    </row>
    <row r="89" spans="1:2" x14ac:dyDescent="0.25">
      <c r="A89" s="1" t="s">
        <v>48</v>
      </c>
      <c r="B89" s="2">
        <v>0</v>
      </c>
    </row>
    <row r="90" spans="1:2" x14ac:dyDescent="0.25">
      <c r="A90" s="1" t="s">
        <v>49</v>
      </c>
      <c r="B90" s="2">
        <v>20</v>
      </c>
    </row>
    <row r="91" spans="1:2" x14ac:dyDescent="0.25">
      <c r="A91" s="1" t="s">
        <v>50</v>
      </c>
      <c r="B91" s="2">
        <v>9</v>
      </c>
    </row>
    <row r="92" spans="1:2" x14ac:dyDescent="0.25">
      <c r="A92" s="1" t="s">
        <v>51</v>
      </c>
      <c r="B92" s="2">
        <v>0</v>
      </c>
    </row>
    <row r="93" spans="1:2" x14ac:dyDescent="0.25">
      <c r="A93" s="1" t="s">
        <v>52</v>
      </c>
      <c r="B93" s="2">
        <v>0</v>
      </c>
    </row>
    <row r="94" spans="1:2" x14ac:dyDescent="0.25">
      <c r="A94" s="1">
        <v>0</v>
      </c>
      <c r="B94" s="2">
        <v>0</v>
      </c>
    </row>
    <row r="95" spans="1:2" x14ac:dyDescent="0.25">
      <c r="A95" s="1">
        <v>0</v>
      </c>
      <c r="B95" s="2">
        <v>0</v>
      </c>
    </row>
    <row r="96" spans="1:2" x14ac:dyDescent="0.25">
      <c r="A96" s="1" t="s">
        <v>53</v>
      </c>
      <c r="B96" s="2">
        <v>0</v>
      </c>
    </row>
    <row r="97" spans="1:4" x14ac:dyDescent="0.25">
      <c r="A97" s="1" t="s">
        <v>54</v>
      </c>
      <c r="B97" s="2">
        <v>5</v>
      </c>
    </row>
    <row r="98" spans="1:4" x14ac:dyDescent="0.25">
      <c r="A98" s="1" t="s">
        <v>55</v>
      </c>
      <c r="B98" s="2">
        <v>0</v>
      </c>
    </row>
    <row r="99" spans="1:4" x14ac:dyDescent="0.25">
      <c r="A99" s="1">
        <v>0</v>
      </c>
      <c r="B99" s="2">
        <v>0</v>
      </c>
      <c r="C99" s="2" t="s">
        <v>18</v>
      </c>
    </row>
    <row r="100" spans="1:4" x14ac:dyDescent="0.25">
      <c r="A100" s="3">
        <v>0</v>
      </c>
      <c r="B100" s="4">
        <v>0</v>
      </c>
      <c r="C100" s="4" t="s">
        <v>56</v>
      </c>
      <c r="D100" s="4"/>
    </row>
    <row r="101" spans="1:4" x14ac:dyDescent="0.25">
      <c r="A101" s="1" t="s">
        <v>57</v>
      </c>
      <c r="B101" s="2">
        <v>5</v>
      </c>
    </row>
    <row r="102" spans="1:4" x14ac:dyDescent="0.25">
      <c r="A102" s="1" t="s">
        <v>58</v>
      </c>
      <c r="B102" s="2">
        <v>0</v>
      </c>
    </row>
    <row r="103" spans="1:4" x14ac:dyDescent="0.25">
      <c r="A103" s="1" t="s">
        <v>59</v>
      </c>
      <c r="B103" s="2">
        <v>20</v>
      </c>
    </row>
    <row r="104" spans="1:4" x14ac:dyDescent="0.25">
      <c r="A104" s="1" t="s">
        <v>60</v>
      </c>
      <c r="B104" s="2">
        <v>0</v>
      </c>
    </row>
    <row r="105" spans="1:4" x14ac:dyDescent="0.25">
      <c r="A105" s="1" t="s">
        <v>61</v>
      </c>
      <c r="B105" s="2">
        <v>29</v>
      </c>
    </row>
    <row r="106" spans="1:4" x14ac:dyDescent="0.25">
      <c r="A106" s="1" t="s">
        <v>62</v>
      </c>
      <c r="B106" s="2">
        <v>10</v>
      </c>
    </row>
    <row r="107" spans="1:4" x14ac:dyDescent="0.25">
      <c r="A107" s="1" t="s">
        <v>63</v>
      </c>
      <c r="B107" s="2">
        <v>0</v>
      </c>
    </row>
    <row r="108" spans="1:4" x14ac:dyDescent="0.25">
      <c r="A108" s="1" t="s">
        <v>64</v>
      </c>
      <c r="B108" s="2">
        <v>4</v>
      </c>
    </row>
    <row r="109" spans="1:4" x14ac:dyDescent="0.25">
      <c r="A109" s="1" t="s">
        <v>65</v>
      </c>
      <c r="B109" s="2">
        <v>0</v>
      </c>
    </row>
    <row r="110" spans="1:4" x14ac:dyDescent="0.25">
      <c r="A110" s="1" t="s">
        <v>66</v>
      </c>
      <c r="B110" s="2">
        <v>25</v>
      </c>
    </row>
    <row r="111" spans="1:4" x14ac:dyDescent="0.25">
      <c r="A111" s="1" t="s">
        <v>67</v>
      </c>
      <c r="B111" s="2">
        <v>0</v>
      </c>
    </row>
    <row r="112" spans="1:4" x14ac:dyDescent="0.25">
      <c r="A112" s="1" t="s">
        <v>68</v>
      </c>
      <c r="B112" s="2">
        <v>28</v>
      </c>
    </row>
    <row r="113" spans="1:4" x14ac:dyDescent="0.25">
      <c r="A113" s="1" t="s">
        <v>69</v>
      </c>
      <c r="B113" s="2">
        <v>25</v>
      </c>
    </row>
    <row r="114" spans="1:4" x14ac:dyDescent="0.25">
      <c r="A114" s="1" t="s">
        <v>70</v>
      </c>
      <c r="B114" s="2">
        <v>23</v>
      </c>
    </row>
    <row r="115" spans="1:4" x14ac:dyDescent="0.25">
      <c r="A115" s="1" t="s">
        <v>71</v>
      </c>
      <c r="B115" s="2">
        <v>0</v>
      </c>
    </row>
    <row r="116" spans="1:4" x14ac:dyDescent="0.25">
      <c r="A116" s="1" t="s">
        <v>72</v>
      </c>
      <c r="B116" s="2">
        <v>0</v>
      </c>
    </row>
    <row r="117" spans="1:4" x14ac:dyDescent="0.25">
      <c r="A117" s="1" t="s">
        <v>73</v>
      </c>
      <c r="B117" s="2">
        <v>0</v>
      </c>
    </row>
    <row r="118" spans="1:4" x14ac:dyDescent="0.25">
      <c r="A118" s="1">
        <v>0</v>
      </c>
      <c r="B118" s="2">
        <v>0</v>
      </c>
    </row>
    <row r="119" spans="1:4" x14ac:dyDescent="0.25">
      <c r="A119" s="1" t="s">
        <v>74</v>
      </c>
      <c r="B119" s="2">
        <v>22</v>
      </c>
    </row>
    <row r="120" spans="1:4" x14ac:dyDescent="0.25">
      <c r="A120" s="1">
        <v>0</v>
      </c>
      <c r="B120" s="2">
        <v>0</v>
      </c>
    </row>
    <row r="121" spans="1:4" x14ac:dyDescent="0.25">
      <c r="A121" s="1">
        <v>0</v>
      </c>
      <c r="B121" s="2">
        <v>0</v>
      </c>
    </row>
    <row r="122" spans="1:4" x14ac:dyDescent="0.25">
      <c r="A122" s="1">
        <v>0</v>
      </c>
      <c r="B122" s="2">
        <v>0</v>
      </c>
    </row>
    <row r="123" spans="1:4" x14ac:dyDescent="0.25">
      <c r="A123" s="1">
        <v>0</v>
      </c>
      <c r="B123" s="2">
        <v>0</v>
      </c>
    </row>
    <row r="124" spans="1:4" x14ac:dyDescent="0.25">
      <c r="A124" s="1">
        <v>0</v>
      </c>
      <c r="B124" s="2">
        <v>0</v>
      </c>
      <c r="C124" s="2" t="s">
        <v>18</v>
      </c>
    </row>
    <row r="125" spans="1:4" x14ac:dyDescent="0.25">
      <c r="A125" s="3">
        <v>0</v>
      </c>
      <c r="B125" s="4">
        <v>0</v>
      </c>
      <c r="C125" s="4" t="s">
        <v>75</v>
      </c>
      <c r="D125" s="4"/>
    </row>
    <row r="126" spans="1:4" x14ac:dyDescent="0.25">
      <c r="A126" s="1">
        <v>0</v>
      </c>
      <c r="B126" s="2">
        <v>0</v>
      </c>
    </row>
    <row r="127" spans="1:4" x14ac:dyDescent="0.25">
      <c r="A127" s="1">
        <v>0</v>
      </c>
      <c r="B127" s="2">
        <v>0</v>
      </c>
    </row>
    <row r="128" spans="1:4" x14ac:dyDescent="0.25">
      <c r="A128" s="1">
        <v>0</v>
      </c>
      <c r="B128" s="2">
        <v>0</v>
      </c>
    </row>
    <row r="129" spans="1:2" x14ac:dyDescent="0.25">
      <c r="A129" s="1">
        <v>0</v>
      </c>
      <c r="B129" s="2">
        <v>0</v>
      </c>
    </row>
    <row r="130" spans="1:2" x14ac:dyDescent="0.25">
      <c r="A130" s="1">
        <v>0</v>
      </c>
      <c r="B130" s="2">
        <v>0</v>
      </c>
    </row>
    <row r="131" spans="1:2" x14ac:dyDescent="0.25">
      <c r="A131" s="1">
        <v>0</v>
      </c>
      <c r="B131" s="2">
        <v>0</v>
      </c>
    </row>
    <row r="132" spans="1:2" x14ac:dyDescent="0.25">
      <c r="A132" s="1">
        <v>0</v>
      </c>
      <c r="B132" s="2">
        <v>0</v>
      </c>
    </row>
    <row r="133" spans="1:2" x14ac:dyDescent="0.25">
      <c r="A133" s="1">
        <v>0</v>
      </c>
      <c r="B133" s="2">
        <v>0</v>
      </c>
    </row>
    <row r="134" spans="1:2" x14ac:dyDescent="0.25">
      <c r="A134" s="1">
        <v>0</v>
      </c>
      <c r="B134" s="2">
        <v>0</v>
      </c>
    </row>
    <row r="135" spans="1:2" x14ac:dyDescent="0.25">
      <c r="A135" s="1">
        <v>0</v>
      </c>
      <c r="B135" s="2">
        <v>0</v>
      </c>
    </row>
    <row r="136" spans="1:2" x14ac:dyDescent="0.25">
      <c r="A136" s="1">
        <v>0</v>
      </c>
      <c r="B136" s="2">
        <v>0</v>
      </c>
    </row>
    <row r="137" spans="1:2" x14ac:dyDescent="0.25">
      <c r="A137" s="1">
        <v>0</v>
      </c>
      <c r="B137" s="2">
        <v>0</v>
      </c>
    </row>
    <row r="138" spans="1:2" x14ac:dyDescent="0.25">
      <c r="A138" s="1">
        <v>0</v>
      </c>
      <c r="B138" s="2">
        <v>0</v>
      </c>
    </row>
    <row r="139" spans="1:2" x14ac:dyDescent="0.25">
      <c r="A139" s="1">
        <v>0</v>
      </c>
      <c r="B139" s="2">
        <v>0</v>
      </c>
    </row>
    <row r="140" spans="1:2" x14ac:dyDescent="0.25">
      <c r="A140" s="1">
        <v>0</v>
      </c>
      <c r="B140" s="2">
        <v>0</v>
      </c>
    </row>
    <row r="141" spans="1:2" x14ac:dyDescent="0.25">
      <c r="A141" s="1">
        <v>0</v>
      </c>
      <c r="B141" s="2">
        <v>0</v>
      </c>
    </row>
    <row r="142" spans="1:2" x14ac:dyDescent="0.25">
      <c r="A142" s="1">
        <v>0</v>
      </c>
      <c r="B142" s="2">
        <v>0</v>
      </c>
    </row>
    <row r="143" spans="1:2" x14ac:dyDescent="0.25">
      <c r="A143" s="1">
        <v>0</v>
      </c>
      <c r="B143" s="2">
        <v>0</v>
      </c>
    </row>
    <row r="144" spans="1:2" x14ac:dyDescent="0.25">
      <c r="A144" s="1">
        <v>0</v>
      </c>
      <c r="B144" s="2">
        <v>0</v>
      </c>
    </row>
    <row r="145" spans="1:4" x14ac:dyDescent="0.25">
      <c r="A145" s="1">
        <v>0</v>
      </c>
      <c r="B145" s="2">
        <v>0</v>
      </c>
    </row>
    <row r="146" spans="1:4" x14ac:dyDescent="0.25">
      <c r="A146" s="1">
        <v>0</v>
      </c>
      <c r="B146" s="2">
        <v>0</v>
      </c>
    </row>
    <row r="147" spans="1:4" x14ac:dyDescent="0.25">
      <c r="A147" s="1">
        <v>0</v>
      </c>
      <c r="B147" s="2">
        <v>0</v>
      </c>
    </row>
    <row r="148" spans="1:4" x14ac:dyDescent="0.25">
      <c r="A148" s="1">
        <v>0</v>
      </c>
      <c r="B148" s="2">
        <v>0</v>
      </c>
    </row>
    <row r="149" spans="1:4" x14ac:dyDescent="0.25">
      <c r="A149" s="1">
        <v>0</v>
      </c>
      <c r="B149" s="2">
        <v>0</v>
      </c>
      <c r="C149" s="2" t="s">
        <v>18</v>
      </c>
    </row>
    <row r="150" spans="1:4" x14ac:dyDescent="0.25">
      <c r="A150" s="3">
        <v>0</v>
      </c>
      <c r="B150" s="4">
        <v>0</v>
      </c>
      <c r="C150" s="4" t="s">
        <v>76</v>
      </c>
      <c r="D150" s="4"/>
    </row>
    <row r="151" spans="1:4" x14ac:dyDescent="0.25">
      <c r="A151" s="1" t="s">
        <v>77</v>
      </c>
      <c r="B151" s="2">
        <v>0</v>
      </c>
    </row>
    <row r="152" spans="1:4" x14ac:dyDescent="0.25">
      <c r="A152" s="1">
        <v>0</v>
      </c>
      <c r="B152" s="2">
        <v>0</v>
      </c>
    </row>
    <row r="153" spans="1:4" x14ac:dyDescent="0.25">
      <c r="A153" s="1" t="s">
        <v>78</v>
      </c>
      <c r="B153" s="2">
        <v>0</v>
      </c>
    </row>
    <row r="154" spans="1:4" x14ac:dyDescent="0.25">
      <c r="A154" s="1" t="s">
        <v>79</v>
      </c>
      <c r="B154" s="2">
        <v>0</v>
      </c>
    </row>
    <row r="155" spans="1:4" x14ac:dyDescent="0.25">
      <c r="A155" s="1">
        <v>0</v>
      </c>
      <c r="B155" s="2">
        <v>0</v>
      </c>
    </row>
    <row r="156" spans="1:4" x14ac:dyDescent="0.25">
      <c r="A156" s="1">
        <v>0</v>
      </c>
      <c r="B156" s="2">
        <v>0</v>
      </c>
    </row>
    <row r="157" spans="1:4" x14ac:dyDescent="0.25">
      <c r="A157" s="1">
        <v>0</v>
      </c>
      <c r="B157" s="2">
        <v>0</v>
      </c>
    </row>
    <row r="158" spans="1:4" x14ac:dyDescent="0.25">
      <c r="A158" s="1">
        <v>0</v>
      </c>
      <c r="B158" s="2">
        <v>0</v>
      </c>
    </row>
    <row r="159" spans="1:4" x14ac:dyDescent="0.25">
      <c r="A159" s="1">
        <v>0</v>
      </c>
      <c r="B159" s="2">
        <v>0</v>
      </c>
    </row>
    <row r="160" spans="1:4" x14ac:dyDescent="0.25">
      <c r="A160" s="1">
        <v>0</v>
      </c>
      <c r="B160" s="2">
        <v>0</v>
      </c>
    </row>
    <row r="161" spans="1:4" x14ac:dyDescent="0.25">
      <c r="A161" s="1">
        <v>0</v>
      </c>
      <c r="B161" s="2">
        <v>0</v>
      </c>
    </row>
    <row r="162" spans="1:4" x14ac:dyDescent="0.25">
      <c r="A162" s="1">
        <v>0</v>
      </c>
      <c r="B162" s="2">
        <v>0</v>
      </c>
    </row>
    <row r="163" spans="1:4" x14ac:dyDescent="0.25">
      <c r="A163" s="1">
        <v>0</v>
      </c>
      <c r="B163" s="2">
        <v>0</v>
      </c>
    </row>
    <row r="164" spans="1:4" x14ac:dyDescent="0.25">
      <c r="A164" s="1">
        <v>0</v>
      </c>
      <c r="B164" s="2">
        <v>0</v>
      </c>
    </row>
    <row r="165" spans="1:4" x14ac:dyDescent="0.25">
      <c r="A165" s="1">
        <v>0</v>
      </c>
      <c r="B165" s="2">
        <v>0</v>
      </c>
    </row>
    <row r="166" spans="1:4" x14ac:dyDescent="0.25">
      <c r="A166" s="1">
        <v>0</v>
      </c>
      <c r="B166" s="2">
        <v>0</v>
      </c>
    </row>
    <row r="167" spans="1:4" x14ac:dyDescent="0.25">
      <c r="A167" s="1">
        <v>0</v>
      </c>
      <c r="B167" s="2">
        <v>0</v>
      </c>
    </row>
    <row r="168" spans="1:4" x14ac:dyDescent="0.25">
      <c r="A168" s="1">
        <v>0</v>
      </c>
      <c r="B168" s="2">
        <v>0</v>
      </c>
    </row>
    <row r="169" spans="1:4" x14ac:dyDescent="0.25">
      <c r="A169" s="1">
        <v>0</v>
      </c>
      <c r="B169" s="2">
        <v>0</v>
      </c>
    </row>
    <row r="170" spans="1:4" x14ac:dyDescent="0.25">
      <c r="A170" s="1">
        <v>0</v>
      </c>
      <c r="B170" s="2">
        <v>0</v>
      </c>
    </row>
    <row r="171" spans="1:4" x14ac:dyDescent="0.25">
      <c r="A171" s="1">
        <v>0</v>
      </c>
      <c r="B171" s="2">
        <v>0</v>
      </c>
    </row>
    <row r="172" spans="1:4" x14ac:dyDescent="0.25">
      <c r="A172" s="1">
        <v>0</v>
      </c>
      <c r="B172" s="2">
        <v>0</v>
      </c>
    </row>
    <row r="173" spans="1:4" x14ac:dyDescent="0.25">
      <c r="A173" s="1">
        <v>0</v>
      </c>
      <c r="B173" s="2">
        <v>0</v>
      </c>
    </row>
    <row r="174" spans="1:4" x14ac:dyDescent="0.25">
      <c r="A174" s="1">
        <v>0</v>
      </c>
      <c r="B174" s="2">
        <v>0</v>
      </c>
      <c r="C174" s="2" t="s">
        <v>18</v>
      </c>
    </row>
    <row r="175" spans="1:4" x14ac:dyDescent="0.25">
      <c r="A175" s="3">
        <v>0</v>
      </c>
      <c r="B175" s="4">
        <v>0</v>
      </c>
      <c r="C175" s="4" t="s">
        <v>80</v>
      </c>
      <c r="D175" s="4"/>
    </row>
    <row r="176" spans="1:4" x14ac:dyDescent="0.25">
      <c r="A176" s="1" t="s">
        <v>81</v>
      </c>
      <c r="B176" s="2">
        <v>3.4</v>
      </c>
    </row>
    <row r="177" spans="1:2" x14ac:dyDescent="0.25">
      <c r="A177" s="1" t="s">
        <v>82</v>
      </c>
      <c r="B177" s="2">
        <v>0</v>
      </c>
    </row>
    <row r="178" spans="1:2" x14ac:dyDescent="0.25">
      <c r="A178" s="1" t="s">
        <v>83</v>
      </c>
      <c r="B178" s="2">
        <v>0</v>
      </c>
    </row>
    <row r="179" spans="1:2" x14ac:dyDescent="0.25">
      <c r="A179" s="1">
        <v>0</v>
      </c>
      <c r="B179" s="2">
        <v>0</v>
      </c>
    </row>
    <row r="180" spans="1:2" x14ac:dyDescent="0.25">
      <c r="A180" s="1" t="s">
        <v>84</v>
      </c>
      <c r="B180" s="2">
        <v>0</v>
      </c>
    </row>
    <row r="181" spans="1:2" x14ac:dyDescent="0.25">
      <c r="A181" s="1" t="s">
        <v>85</v>
      </c>
      <c r="B181" s="2">
        <v>0</v>
      </c>
    </row>
    <row r="182" spans="1:2" x14ac:dyDescent="0.25">
      <c r="A182" s="1" t="s">
        <v>86</v>
      </c>
      <c r="B182" s="2">
        <v>10</v>
      </c>
    </row>
    <row r="183" spans="1:2" x14ac:dyDescent="0.25">
      <c r="A183" s="1" t="s">
        <v>87</v>
      </c>
      <c r="B183" s="2">
        <v>20</v>
      </c>
    </row>
    <row r="184" spans="1:2" x14ac:dyDescent="0.25">
      <c r="A184" s="1">
        <v>0</v>
      </c>
      <c r="B184" s="2">
        <v>0</v>
      </c>
    </row>
    <row r="185" spans="1:2" x14ac:dyDescent="0.25">
      <c r="A185" s="1">
        <v>0</v>
      </c>
      <c r="B185" s="2">
        <v>0</v>
      </c>
    </row>
    <row r="186" spans="1:2" x14ac:dyDescent="0.25">
      <c r="A186" s="1">
        <v>0</v>
      </c>
      <c r="B186" s="2">
        <v>0</v>
      </c>
    </row>
    <row r="187" spans="1:2" x14ac:dyDescent="0.25">
      <c r="A187" s="1">
        <v>0</v>
      </c>
      <c r="B187" s="2">
        <v>0</v>
      </c>
    </row>
    <row r="188" spans="1:2" x14ac:dyDescent="0.25">
      <c r="A188" s="1">
        <v>0</v>
      </c>
      <c r="B188" s="2">
        <v>0</v>
      </c>
    </row>
    <row r="189" spans="1:2" x14ac:dyDescent="0.25">
      <c r="A189" s="1">
        <v>0</v>
      </c>
      <c r="B189" s="2">
        <v>0</v>
      </c>
    </row>
    <row r="190" spans="1:2" x14ac:dyDescent="0.25">
      <c r="A190" s="1">
        <v>0</v>
      </c>
      <c r="B190" s="2">
        <v>0</v>
      </c>
    </row>
    <row r="191" spans="1:2" x14ac:dyDescent="0.25">
      <c r="A191" s="1">
        <v>0</v>
      </c>
      <c r="B191" s="2">
        <v>0</v>
      </c>
    </row>
    <row r="192" spans="1:2" x14ac:dyDescent="0.25">
      <c r="A192" s="1">
        <v>0</v>
      </c>
      <c r="B192" s="2">
        <v>0</v>
      </c>
    </row>
    <row r="193" spans="1:3" x14ac:dyDescent="0.25">
      <c r="A193" s="1">
        <v>0</v>
      </c>
      <c r="B193" s="2">
        <v>0</v>
      </c>
    </row>
    <row r="194" spans="1:3" x14ac:dyDescent="0.25">
      <c r="A194" s="1">
        <v>0</v>
      </c>
      <c r="B194" s="2">
        <v>0</v>
      </c>
    </row>
    <row r="195" spans="1:3" x14ac:dyDescent="0.25">
      <c r="A195" s="1">
        <v>0</v>
      </c>
      <c r="B195" s="2">
        <v>0</v>
      </c>
    </row>
    <row r="196" spans="1:3" x14ac:dyDescent="0.25">
      <c r="A196" s="1">
        <v>0</v>
      </c>
      <c r="B196" s="2">
        <v>0</v>
      </c>
    </row>
    <row r="197" spans="1:3" x14ac:dyDescent="0.25">
      <c r="A197" s="1">
        <v>0</v>
      </c>
      <c r="B197" s="2">
        <v>0</v>
      </c>
    </row>
    <row r="198" spans="1:3" x14ac:dyDescent="0.25">
      <c r="A198" s="1">
        <v>0</v>
      </c>
      <c r="B198" s="2">
        <v>0</v>
      </c>
    </row>
    <row r="199" spans="1:3" x14ac:dyDescent="0.25">
      <c r="A199" s="1">
        <v>0</v>
      </c>
      <c r="B199" s="2">
        <v>0</v>
      </c>
      <c r="C199" s="2" t="s">
        <v>18</v>
      </c>
    </row>
    <row r="200" spans="1:3" x14ac:dyDescent="0.25">
      <c r="A200" s="3">
        <v>0</v>
      </c>
      <c r="B200" s="4">
        <v>0</v>
      </c>
      <c r="C200" s="4" t="s">
        <v>88</v>
      </c>
    </row>
    <row r="201" spans="1:3" x14ac:dyDescent="0.25">
      <c r="A201" s="1" t="s">
        <v>89</v>
      </c>
      <c r="B201" s="2">
        <v>0</v>
      </c>
    </row>
    <row r="202" spans="1:3" x14ac:dyDescent="0.25">
      <c r="A202" s="1" t="s">
        <v>90</v>
      </c>
      <c r="B202" s="2">
        <v>0</v>
      </c>
    </row>
    <row r="203" spans="1:3" x14ac:dyDescent="0.25">
      <c r="A203" s="1" t="s">
        <v>91</v>
      </c>
      <c r="B203" s="2">
        <v>0</v>
      </c>
    </row>
    <row r="204" spans="1:3" x14ac:dyDescent="0.25">
      <c r="A204" s="1" t="s">
        <v>92</v>
      </c>
      <c r="B204" s="2">
        <v>0</v>
      </c>
    </row>
    <row r="205" spans="1:3" x14ac:dyDescent="0.25">
      <c r="A205" s="1" t="s">
        <v>93</v>
      </c>
      <c r="B205" s="2">
        <v>0</v>
      </c>
    </row>
    <row r="206" spans="1:3" x14ac:dyDescent="0.25">
      <c r="A206" s="1" t="s">
        <v>94</v>
      </c>
      <c r="B206" s="2">
        <v>7.1</v>
      </c>
    </row>
    <row r="207" spans="1:3" x14ac:dyDescent="0.25">
      <c r="A207" s="1" t="s">
        <v>95</v>
      </c>
      <c r="B207" s="2">
        <v>0</v>
      </c>
    </row>
    <row r="208" spans="1:3" x14ac:dyDescent="0.25">
      <c r="A208" s="1" t="s">
        <v>96</v>
      </c>
      <c r="B208" s="2">
        <v>0</v>
      </c>
    </row>
    <row r="209" spans="1:3" x14ac:dyDescent="0.25">
      <c r="A209" s="1" t="s">
        <v>97</v>
      </c>
      <c r="B209" s="2">
        <v>0</v>
      </c>
    </row>
    <row r="210" spans="1:3" x14ac:dyDescent="0.25">
      <c r="A210" s="1" t="s">
        <v>98</v>
      </c>
      <c r="B210" s="2">
        <v>0</v>
      </c>
    </row>
    <row r="211" spans="1:3" x14ac:dyDescent="0.25">
      <c r="A211" s="1" t="s">
        <v>99</v>
      </c>
      <c r="B211" s="2">
        <v>6</v>
      </c>
    </row>
    <row r="212" spans="1:3" x14ac:dyDescent="0.25">
      <c r="A212" s="1" t="s">
        <v>100</v>
      </c>
      <c r="B212" s="2">
        <v>2</v>
      </c>
    </row>
    <row r="213" spans="1:3" x14ac:dyDescent="0.25">
      <c r="A213" s="1" t="s">
        <v>101</v>
      </c>
      <c r="B213" s="2">
        <v>0</v>
      </c>
    </row>
    <row r="214" spans="1:3" x14ac:dyDescent="0.25">
      <c r="A214" s="1" t="s">
        <v>102</v>
      </c>
      <c r="B214" s="2">
        <v>0</v>
      </c>
    </row>
    <row r="215" spans="1:3" x14ac:dyDescent="0.25">
      <c r="A215" s="1">
        <v>0</v>
      </c>
      <c r="B215" s="2">
        <v>0</v>
      </c>
    </row>
    <row r="216" spans="1:3" x14ac:dyDescent="0.25">
      <c r="A216" s="1">
        <v>0</v>
      </c>
      <c r="B216" s="2">
        <v>0</v>
      </c>
    </row>
    <row r="217" spans="1:3" x14ac:dyDescent="0.25">
      <c r="A217" s="1">
        <v>0</v>
      </c>
      <c r="B217" s="2">
        <v>0</v>
      </c>
    </row>
    <row r="218" spans="1:3" x14ac:dyDescent="0.25">
      <c r="A218" s="1">
        <v>0</v>
      </c>
      <c r="B218" s="2">
        <v>0</v>
      </c>
    </row>
    <row r="219" spans="1:3" x14ac:dyDescent="0.25">
      <c r="A219" s="1">
        <v>0</v>
      </c>
      <c r="B219" s="2">
        <v>0</v>
      </c>
    </row>
    <row r="220" spans="1:3" x14ac:dyDescent="0.25">
      <c r="A220" s="1">
        <v>0</v>
      </c>
      <c r="B220" s="2">
        <v>0</v>
      </c>
    </row>
    <row r="221" spans="1:3" x14ac:dyDescent="0.25">
      <c r="A221" s="1">
        <v>0</v>
      </c>
      <c r="B221" s="2">
        <v>0</v>
      </c>
    </row>
    <row r="222" spans="1:3" x14ac:dyDescent="0.25">
      <c r="A222" s="1">
        <v>0</v>
      </c>
      <c r="B222" s="2">
        <v>0</v>
      </c>
    </row>
    <row r="223" spans="1:3" x14ac:dyDescent="0.25">
      <c r="A223" s="1">
        <v>0</v>
      </c>
      <c r="B223" s="2">
        <v>0</v>
      </c>
    </row>
    <row r="224" spans="1:3" x14ac:dyDescent="0.25">
      <c r="A224" s="1">
        <v>0</v>
      </c>
      <c r="B224" s="2">
        <v>0</v>
      </c>
      <c r="C224" s="2" t="s">
        <v>18</v>
      </c>
    </row>
    <row r="225" spans="1:3" x14ac:dyDescent="0.25">
      <c r="A225" s="3">
        <v>0</v>
      </c>
      <c r="B225" s="4">
        <v>0</v>
      </c>
      <c r="C225" s="4" t="s">
        <v>103</v>
      </c>
    </row>
    <row r="226" spans="1:3" x14ac:dyDescent="0.25">
      <c r="A226" s="1" t="s">
        <v>104</v>
      </c>
      <c r="B226" s="2">
        <v>21</v>
      </c>
    </row>
    <row r="227" spans="1:3" x14ac:dyDescent="0.25">
      <c r="A227" s="1" t="s">
        <v>105</v>
      </c>
      <c r="B227" s="2">
        <v>24</v>
      </c>
    </row>
    <row r="228" spans="1:3" x14ac:dyDescent="0.25">
      <c r="A228" s="1" t="s">
        <v>106</v>
      </c>
      <c r="B228" s="2">
        <v>28</v>
      </c>
    </row>
    <row r="229" spans="1:3" x14ac:dyDescent="0.25">
      <c r="A229" s="1" t="s">
        <v>107</v>
      </c>
      <c r="B229" s="2">
        <v>26</v>
      </c>
    </row>
    <row r="230" spans="1:3" x14ac:dyDescent="0.25">
      <c r="A230" s="1">
        <v>0</v>
      </c>
      <c r="B230" s="2">
        <v>0</v>
      </c>
    </row>
    <row r="231" spans="1:3" x14ac:dyDescent="0.25">
      <c r="A231" s="1" t="s">
        <v>108</v>
      </c>
      <c r="B231" s="2">
        <v>0</v>
      </c>
    </row>
    <row r="232" spans="1:3" x14ac:dyDescent="0.25">
      <c r="A232" s="1" t="s">
        <v>109</v>
      </c>
      <c r="B232" s="2">
        <v>5</v>
      </c>
    </row>
    <row r="233" spans="1:3" x14ac:dyDescent="0.25">
      <c r="A233" s="1" t="s">
        <v>110</v>
      </c>
      <c r="B233" s="2">
        <v>0</v>
      </c>
    </row>
    <row r="234" spans="1:3" x14ac:dyDescent="0.25">
      <c r="A234" s="1">
        <v>0</v>
      </c>
      <c r="B234" s="2">
        <v>0</v>
      </c>
    </row>
    <row r="235" spans="1:3" x14ac:dyDescent="0.25">
      <c r="A235" s="1">
        <v>0</v>
      </c>
      <c r="B235" s="2">
        <v>0</v>
      </c>
    </row>
    <row r="236" spans="1:3" x14ac:dyDescent="0.25">
      <c r="A236" s="1">
        <v>0</v>
      </c>
      <c r="B236" s="2">
        <v>0</v>
      </c>
    </row>
    <row r="237" spans="1:3" x14ac:dyDescent="0.25">
      <c r="A237" s="1" t="s">
        <v>111</v>
      </c>
      <c r="B237" s="2">
        <v>0</v>
      </c>
    </row>
    <row r="238" spans="1:3" x14ac:dyDescent="0.25">
      <c r="A238" s="1">
        <v>0</v>
      </c>
      <c r="B238" s="2">
        <v>0</v>
      </c>
    </row>
    <row r="239" spans="1:3" x14ac:dyDescent="0.25">
      <c r="A239" s="1">
        <v>0</v>
      </c>
      <c r="B239" s="2">
        <v>0</v>
      </c>
    </row>
    <row r="240" spans="1:3" x14ac:dyDescent="0.25">
      <c r="A240" s="1">
        <v>0</v>
      </c>
      <c r="B240" s="2">
        <v>0</v>
      </c>
    </row>
    <row r="241" spans="1:4" x14ac:dyDescent="0.25">
      <c r="A241" s="1">
        <v>0</v>
      </c>
      <c r="B241" s="2">
        <v>0</v>
      </c>
    </row>
    <row r="242" spans="1:4" x14ac:dyDescent="0.25">
      <c r="A242" s="1">
        <v>0</v>
      </c>
      <c r="B242" s="2">
        <v>0</v>
      </c>
    </row>
    <row r="243" spans="1:4" x14ac:dyDescent="0.25">
      <c r="A243" s="1">
        <v>0</v>
      </c>
      <c r="B243" s="2">
        <v>0</v>
      </c>
    </row>
    <row r="244" spans="1:4" x14ac:dyDescent="0.25">
      <c r="A244" s="1">
        <v>0</v>
      </c>
      <c r="B244" s="2">
        <v>0</v>
      </c>
    </row>
    <row r="245" spans="1:4" x14ac:dyDescent="0.25">
      <c r="A245" s="1">
        <v>0</v>
      </c>
      <c r="B245" s="2">
        <v>0</v>
      </c>
    </row>
    <row r="246" spans="1:4" x14ac:dyDescent="0.25">
      <c r="A246" s="1">
        <v>0</v>
      </c>
      <c r="B246" s="2">
        <v>0</v>
      </c>
    </row>
    <row r="247" spans="1:4" x14ac:dyDescent="0.25">
      <c r="A247" s="1" t="s">
        <v>112</v>
      </c>
      <c r="B247" s="2">
        <v>0</v>
      </c>
    </row>
    <row r="248" spans="1:4" x14ac:dyDescent="0.25">
      <c r="A248" s="1" t="s">
        <v>113</v>
      </c>
      <c r="B248" s="2">
        <v>0</v>
      </c>
    </row>
    <row r="249" spans="1:4" x14ac:dyDescent="0.25">
      <c r="A249" s="1" t="s">
        <v>114</v>
      </c>
      <c r="B249" s="2">
        <v>0</v>
      </c>
      <c r="C249" s="2" t="s">
        <v>18</v>
      </c>
    </row>
    <row r="250" spans="1:4" x14ac:dyDescent="0.25">
      <c r="A250" s="3" t="s">
        <v>115</v>
      </c>
      <c r="B250" s="4">
        <v>0</v>
      </c>
      <c r="C250" s="4" t="s">
        <v>116</v>
      </c>
      <c r="D250" s="4"/>
    </row>
    <row r="251" spans="1:4" x14ac:dyDescent="0.25">
      <c r="A251" s="1" t="s">
        <v>117</v>
      </c>
      <c r="B251" s="2">
        <v>0</v>
      </c>
    </row>
    <row r="252" spans="1:4" x14ac:dyDescent="0.25">
      <c r="A252" s="1" t="s">
        <v>118</v>
      </c>
      <c r="B252" s="2">
        <v>0</v>
      </c>
    </row>
    <row r="253" spans="1:4" x14ac:dyDescent="0.25">
      <c r="A253" s="1" t="s">
        <v>119</v>
      </c>
      <c r="B253" s="2">
        <v>0</v>
      </c>
    </row>
    <row r="254" spans="1:4" x14ac:dyDescent="0.25">
      <c r="A254" s="1" t="s">
        <v>120</v>
      </c>
      <c r="B254" s="2">
        <v>0</v>
      </c>
    </row>
    <row r="255" spans="1:4" x14ac:dyDescent="0.25">
      <c r="A255" s="1" t="s">
        <v>121</v>
      </c>
      <c r="B255" s="2">
        <v>0</v>
      </c>
    </row>
    <row r="256" spans="1:4" x14ac:dyDescent="0.25">
      <c r="A256" s="1" t="s">
        <v>122</v>
      </c>
      <c r="B256" s="2">
        <v>0</v>
      </c>
    </row>
    <row r="257" spans="1:2" x14ac:dyDescent="0.25">
      <c r="A257" s="1">
        <v>0</v>
      </c>
      <c r="B257" s="2">
        <v>0</v>
      </c>
    </row>
    <row r="258" spans="1:2" x14ac:dyDescent="0.25">
      <c r="A258" s="1">
        <v>0</v>
      </c>
      <c r="B258" s="2">
        <v>0</v>
      </c>
    </row>
    <row r="259" spans="1:2" x14ac:dyDescent="0.25">
      <c r="A259" s="1">
        <v>0</v>
      </c>
      <c r="B259" s="2">
        <v>0</v>
      </c>
    </row>
    <row r="260" spans="1:2" x14ac:dyDescent="0.25">
      <c r="A260" s="1">
        <v>0</v>
      </c>
      <c r="B260" s="2">
        <v>0</v>
      </c>
    </row>
    <row r="261" spans="1:2" x14ac:dyDescent="0.25">
      <c r="A261" s="1">
        <v>0</v>
      </c>
      <c r="B261" s="2">
        <v>0</v>
      </c>
    </row>
    <row r="262" spans="1:2" x14ac:dyDescent="0.25">
      <c r="A262" s="1">
        <v>0</v>
      </c>
      <c r="B262" s="2">
        <v>0</v>
      </c>
    </row>
    <row r="263" spans="1:2" x14ac:dyDescent="0.25">
      <c r="A263" s="1">
        <v>0</v>
      </c>
      <c r="B263" s="2">
        <v>0</v>
      </c>
    </row>
    <row r="264" spans="1:2" x14ac:dyDescent="0.25">
      <c r="A264" s="1">
        <v>0</v>
      </c>
      <c r="B264" s="2">
        <v>0</v>
      </c>
    </row>
    <row r="265" spans="1:2" x14ac:dyDescent="0.25">
      <c r="A265" s="1">
        <v>0</v>
      </c>
      <c r="B265" s="2">
        <v>0</v>
      </c>
    </row>
    <row r="266" spans="1:2" x14ac:dyDescent="0.25">
      <c r="A266" s="1">
        <v>0</v>
      </c>
      <c r="B266" s="2">
        <v>0</v>
      </c>
    </row>
    <row r="267" spans="1:2" x14ac:dyDescent="0.25">
      <c r="A267" s="1">
        <v>0</v>
      </c>
      <c r="B267" s="2">
        <v>0</v>
      </c>
    </row>
    <row r="268" spans="1:2" x14ac:dyDescent="0.25">
      <c r="A268" s="1">
        <v>0</v>
      </c>
      <c r="B268" s="2">
        <v>0</v>
      </c>
    </row>
    <row r="269" spans="1:2" x14ac:dyDescent="0.25">
      <c r="A269" s="1">
        <v>0</v>
      </c>
      <c r="B269" s="2">
        <v>0</v>
      </c>
    </row>
    <row r="270" spans="1:2" x14ac:dyDescent="0.25">
      <c r="A270" s="1">
        <v>0</v>
      </c>
      <c r="B270" s="2">
        <v>0</v>
      </c>
    </row>
    <row r="271" spans="1:2" x14ac:dyDescent="0.25">
      <c r="A271" s="1" t="s">
        <v>123</v>
      </c>
      <c r="B271" s="2">
        <v>0</v>
      </c>
    </row>
    <row r="272" spans="1:2" x14ac:dyDescent="0.25">
      <c r="A272" s="1" t="s">
        <v>124</v>
      </c>
      <c r="B272" s="2">
        <v>0</v>
      </c>
    </row>
    <row r="273" spans="1:4" x14ac:dyDescent="0.25">
      <c r="A273" s="1" t="s">
        <v>125</v>
      </c>
      <c r="B273" s="2">
        <v>0</v>
      </c>
    </row>
    <row r="274" spans="1:4" x14ac:dyDescent="0.25">
      <c r="A274" s="1" t="s">
        <v>126</v>
      </c>
      <c r="B274" s="2">
        <v>0</v>
      </c>
      <c r="C274" s="2" t="s">
        <v>18</v>
      </c>
    </row>
    <row r="275" spans="1:4" x14ac:dyDescent="0.25">
      <c r="A275" s="3" t="s">
        <v>127</v>
      </c>
      <c r="B275" s="4">
        <v>0</v>
      </c>
      <c r="C275" s="4" t="s">
        <v>128</v>
      </c>
      <c r="D275" s="4"/>
    </row>
    <row r="276" spans="1:4" x14ac:dyDescent="0.25">
      <c r="A276" s="1" t="s">
        <v>129</v>
      </c>
      <c r="B276" s="2">
        <v>17</v>
      </c>
    </row>
    <row r="277" spans="1:4" x14ac:dyDescent="0.25">
      <c r="A277" s="1" t="s">
        <v>130</v>
      </c>
      <c r="B277" s="2">
        <v>0</v>
      </c>
    </row>
    <row r="278" spans="1:4" x14ac:dyDescent="0.25">
      <c r="A278" s="1" t="s">
        <v>131</v>
      </c>
      <c r="B278" s="2">
        <v>30</v>
      </c>
    </row>
    <row r="279" spans="1:4" x14ac:dyDescent="0.25">
      <c r="A279" s="1" t="s">
        <v>132</v>
      </c>
      <c r="B279" s="2">
        <v>17.600000000000001</v>
      </c>
    </row>
    <row r="280" spans="1:4" x14ac:dyDescent="0.25">
      <c r="A280" s="1" t="s">
        <v>133</v>
      </c>
      <c r="B280" s="2">
        <v>1.8</v>
      </c>
    </row>
    <row r="281" spans="1:4" x14ac:dyDescent="0.25">
      <c r="A281" s="1" t="s">
        <v>134</v>
      </c>
      <c r="B281" s="2">
        <v>12.6</v>
      </c>
    </row>
    <row r="282" spans="1:4" x14ac:dyDescent="0.25">
      <c r="A282" s="1">
        <v>0</v>
      </c>
      <c r="B282" s="2">
        <v>0</v>
      </c>
    </row>
    <row r="283" spans="1:4" x14ac:dyDescent="0.25">
      <c r="A283" s="1">
        <v>0</v>
      </c>
      <c r="B283" s="2">
        <v>0</v>
      </c>
    </row>
    <row r="284" spans="1:4" x14ac:dyDescent="0.25">
      <c r="A284" s="1">
        <v>0</v>
      </c>
      <c r="B284" s="2">
        <v>0</v>
      </c>
    </row>
    <row r="285" spans="1:4" x14ac:dyDescent="0.25">
      <c r="A285" s="1">
        <v>0</v>
      </c>
      <c r="B285" s="2">
        <v>0</v>
      </c>
    </row>
    <row r="286" spans="1:4" x14ac:dyDescent="0.25">
      <c r="A286" s="1">
        <v>0</v>
      </c>
      <c r="B286" s="2">
        <v>0</v>
      </c>
    </row>
    <row r="287" spans="1:4" x14ac:dyDescent="0.25">
      <c r="A287" s="1">
        <v>0</v>
      </c>
      <c r="B287" s="2">
        <v>0</v>
      </c>
    </row>
    <row r="288" spans="1:4" x14ac:dyDescent="0.25">
      <c r="A288" s="1">
        <v>0</v>
      </c>
      <c r="B288" s="2">
        <v>0</v>
      </c>
    </row>
    <row r="289" spans="1:3" x14ac:dyDescent="0.25">
      <c r="A289" s="1">
        <v>0</v>
      </c>
      <c r="B289" s="2">
        <v>0</v>
      </c>
    </row>
    <row r="290" spans="1:3" x14ac:dyDescent="0.25">
      <c r="A290" s="1">
        <v>0</v>
      </c>
      <c r="B290" s="2">
        <v>0</v>
      </c>
    </row>
    <row r="291" spans="1:3" x14ac:dyDescent="0.25">
      <c r="A291" s="1">
        <v>0</v>
      </c>
      <c r="B291" s="2">
        <v>0</v>
      </c>
    </row>
    <row r="292" spans="1:3" x14ac:dyDescent="0.25">
      <c r="A292" s="1">
        <v>0</v>
      </c>
      <c r="B292" s="2">
        <v>0</v>
      </c>
    </row>
    <row r="293" spans="1:3" x14ac:dyDescent="0.25">
      <c r="A293" s="1">
        <v>0</v>
      </c>
      <c r="B293" s="2">
        <v>0</v>
      </c>
    </row>
    <row r="294" spans="1:3" x14ac:dyDescent="0.25">
      <c r="A294" s="1">
        <v>0</v>
      </c>
      <c r="B294" s="2">
        <v>0</v>
      </c>
    </row>
    <row r="295" spans="1:3" x14ac:dyDescent="0.25">
      <c r="A295" s="1">
        <v>0</v>
      </c>
      <c r="B295" s="2">
        <v>0</v>
      </c>
    </row>
    <row r="296" spans="1:3" x14ac:dyDescent="0.25">
      <c r="A296" s="1">
        <v>0</v>
      </c>
      <c r="B296" s="2">
        <v>0</v>
      </c>
    </row>
    <row r="297" spans="1:3" x14ac:dyDescent="0.25">
      <c r="A297" s="1" t="s">
        <v>135</v>
      </c>
      <c r="B297" s="2">
        <v>0</v>
      </c>
    </row>
    <row r="298" spans="1:3" x14ac:dyDescent="0.25">
      <c r="A298" s="1" t="s">
        <v>136</v>
      </c>
      <c r="B298" s="2">
        <v>0</v>
      </c>
    </row>
    <row r="299" spans="1:3" x14ac:dyDescent="0.25">
      <c r="A299" s="1" t="s">
        <v>137</v>
      </c>
      <c r="B299" s="2">
        <v>0</v>
      </c>
      <c r="C299" s="2" t="s">
        <v>18</v>
      </c>
    </row>
    <row r="300" spans="1:3" x14ac:dyDescent="0.25">
      <c r="A300" s="3" t="s">
        <v>138</v>
      </c>
      <c r="B300" s="4">
        <v>0</v>
      </c>
      <c r="C300" s="4" t="s">
        <v>139</v>
      </c>
    </row>
    <row r="301" spans="1:3" x14ac:dyDescent="0.25">
      <c r="A301" s="1" t="s">
        <v>140</v>
      </c>
      <c r="B301" s="2">
        <v>14</v>
      </c>
    </row>
    <row r="302" spans="1:3" x14ac:dyDescent="0.25">
      <c r="A302" s="1" t="s">
        <v>141</v>
      </c>
      <c r="B302" s="2">
        <v>16</v>
      </c>
    </row>
    <row r="303" spans="1:3" x14ac:dyDescent="0.25">
      <c r="A303" s="1" t="s">
        <v>142</v>
      </c>
      <c r="B303" s="2">
        <v>0</v>
      </c>
    </row>
    <row r="304" spans="1:3" x14ac:dyDescent="0.25">
      <c r="A304" s="1" t="s">
        <v>143</v>
      </c>
      <c r="B304" s="2">
        <v>8.5</v>
      </c>
    </row>
    <row r="305" spans="1:2" x14ac:dyDescent="0.25">
      <c r="A305" s="1" t="s">
        <v>144</v>
      </c>
      <c r="B305" s="2">
        <v>0</v>
      </c>
    </row>
    <row r="306" spans="1:2" x14ac:dyDescent="0.25">
      <c r="A306" s="1" t="s">
        <v>145</v>
      </c>
      <c r="B306" s="2">
        <v>21</v>
      </c>
    </row>
    <row r="307" spans="1:2" x14ac:dyDescent="0.25">
      <c r="A307" s="1" t="s">
        <v>146</v>
      </c>
      <c r="B307" s="2">
        <v>8</v>
      </c>
    </row>
    <row r="308" spans="1:2" x14ac:dyDescent="0.25">
      <c r="A308" s="1" t="s">
        <v>147</v>
      </c>
      <c r="B308" s="2">
        <v>0</v>
      </c>
    </row>
    <row r="309" spans="1:2" x14ac:dyDescent="0.25">
      <c r="A309" s="1" t="s">
        <v>148</v>
      </c>
      <c r="B309" s="2">
        <v>0</v>
      </c>
    </row>
    <row r="310" spans="1:2" x14ac:dyDescent="0.25">
      <c r="A310" s="1" t="s">
        <v>149</v>
      </c>
      <c r="B310" s="2">
        <v>16</v>
      </c>
    </row>
    <row r="311" spans="1:2" x14ac:dyDescent="0.25">
      <c r="A311" s="1">
        <v>0</v>
      </c>
      <c r="B311" s="2">
        <v>0</v>
      </c>
    </row>
    <row r="312" spans="1:2" x14ac:dyDescent="0.25">
      <c r="A312" s="1">
        <v>0</v>
      </c>
      <c r="B312" s="2">
        <v>0</v>
      </c>
    </row>
    <row r="313" spans="1:2" x14ac:dyDescent="0.25">
      <c r="A313" s="1">
        <v>0</v>
      </c>
      <c r="B313" s="2">
        <v>0</v>
      </c>
    </row>
    <row r="314" spans="1:2" x14ac:dyDescent="0.25">
      <c r="A314" s="1">
        <v>0</v>
      </c>
      <c r="B314" s="2">
        <v>0</v>
      </c>
    </row>
    <row r="315" spans="1:2" x14ac:dyDescent="0.25">
      <c r="A315" s="1" t="s">
        <v>150</v>
      </c>
      <c r="B315" s="2">
        <v>0</v>
      </c>
    </row>
    <row r="316" spans="1:2" x14ac:dyDescent="0.25">
      <c r="A316" s="1">
        <v>0</v>
      </c>
      <c r="B316" s="2">
        <v>0</v>
      </c>
    </row>
    <row r="317" spans="1:2" x14ac:dyDescent="0.25">
      <c r="A317" s="1">
        <v>0</v>
      </c>
      <c r="B317" s="2">
        <v>0</v>
      </c>
    </row>
    <row r="318" spans="1:2" x14ac:dyDescent="0.25">
      <c r="A318" s="1">
        <v>0</v>
      </c>
      <c r="B318" s="2">
        <v>0</v>
      </c>
    </row>
    <row r="319" spans="1:2" x14ac:dyDescent="0.25">
      <c r="A319" s="1">
        <v>0</v>
      </c>
      <c r="B319" s="2">
        <v>0</v>
      </c>
    </row>
    <row r="320" spans="1:2" x14ac:dyDescent="0.25">
      <c r="A320" s="1">
        <v>0</v>
      </c>
      <c r="B320" s="2">
        <v>0</v>
      </c>
    </row>
    <row r="321" spans="1:4" x14ac:dyDescent="0.25">
      <c r="A321" s="1">
        <v>0</v>
      </c>
      <c r="B321" s="2">
        <v>0</v>
      </c>
    </row>
    <row r="322" spans="1:4" x14ac:dyDescent="0.25">
      <c r="A322" s="1" t="s">
        <v>151</v>
      </c>
      <c r="B322" s="2">
        <v>0</v>
      </c>
    </row>
    <row r="323" spans="1:4" x14ac:dyDescent="0.25">
      <c r="A323" s="1" t="s">
        <v>152</v>
      </c>
      <c r="B323" s="2">
        <v>0</v>
      </c>
    </row>
    <row r="324" spans="1:4" x14ac:dyDescent="0.25">
      <c r="A324" s="1" t="s">
        <v>153</v>
      </c>
      <c r="B324" s="2">
        <v>0</v>
      </c>
      <c r="C324" s="2" t="s">
        <v>18</v>
      </c>
    </row>
    <row r="325" spans="1:4" x14ac:dyDescent="0.25">
      <c r="A325" s="3">
        <v>0</v>
      </c>
      <c r="B325" s="4">
        <v>0</v>
      </c>
      <c r="C325" s="4" t="s">
        <v>154</v>
      </c>
      <c r="D325" s="4"/>
    </row>
    <row r="326" spans="1:4" x14ac:dyDescent="0.25">
      <c r="A326" s="1">
        <v>0</v>
      </c>
      <c r="B326" s="2">
        <v>0</v>
      </c>
    </row>
    <row r="327" spans="1:4" x14ac:dyDescent="0.25">
      <c r="A327" s="1">
        <v>0</v>
      </c>
      <c r="B327" s="2">
        <v>0</v>
      </c>
    </row>
    <row r="328" spans="1:4" x14ac:dyDescent="0.25">
      <c r="A328" s="1">
        <v>0</v>
      </c>
      <c r="B328" s="2">
        <v>0</v>
      </c>
    </row>
    <row r="329" spans="1:4" x14ac:dyDescent="0.25">
      <c r="A329" s="1">
        <v>0</v>
      </c>
      <c r="B329" s="2">
        <v>0</v>
      </c>
    </row>
    <row r="330" spans="1:4" x14ac:dyDescent="0.25">
      <c r="A330" s="1">
        <v>0</v>
      </c>
      <c r="B330" s="2">
        <v>0</v>
      </c>
    </row>
    <row r="331" spans="1:4" x14ac:dyDescent="0.25">
      <c r="A331" s="1">
        <v>0</v>
      </c>
      <c r="B331" s="2">
        <v>0</v>
      </c>
    </row>
    <row r="332" spans="1:4" x14ac:dyDescent="0.25">
      <c r="A332" s="1">
        <v>0</v>
      </c>
      <c r="B332" s="2">
        <v>0</v>
      </c>
    </row>
    <row r="333" spans="1:4" x14ac:dyDescent="0.25">
      <c r="A333" s="1">
        <v>0</v>
      </c>
      <c r="B333" s="2">
        <v>0</v>
      </c>
    </row>
    <row r="334" spans="1:4" x14ac:dyDescent="0.25">
      <c r="A334" s="1">
        <v>0</v>
      </c>
      <c r="B334" s="2">
        <v>0</v>
      </c>
    </row>
    <row r="335" spans="1:4" x14ac:dyDescent="0.25">
      <c r="A335" s="1">
        <v>0</v>
      </c>
      <c r="B335" s="2">
        <v>0</v>
      </c>
    </row>
    <row r="336" spans="1:4" x14ac:dyDescent="0.25">
      <c r="A336" s="1">
        <v>0</v>
      </c>
      <c r="B336" s="2">
        <v>0</v>
      </c>
    </row>
    <row r="337" spans="1:8" x14ac:dyDescent="0.25">
      <c r="A337" s="1">
        <v>0</v>
      </c>
      <c r="B337" s="2">
        <v>0</v>
      </c>
    </row>
    <row r="338" spans="1:8" x14ac:dyDescent="0.25">
      <c r="A338" s="1" t="s">
        <v>135</v>
      </c>
      <c r="B338" s="2">
        <v>0</v>
      </c>
    </row>
    <row r="339" spans="1:8" x14ac:dyDescent="0.25">
      <c r="A339" s="1" t="s">
        <v>136</v>
      </c>
      <c r="B339" s="2">
        <v>0</v>
      </c>
    </row>
    <row r="340" spans="1:8" x14ac:dyDescent="0.25">
      <c r="A340" s="1" t="s">
        <v>137</v>
      </c>
      <c r="B340" s="2">
        <v>0</v>
      </c>
    </row>
    <row r="341" spans="1:8" x14ac:dyDescent="0.25">
      <c r="A341" s="1" t="s">
        <v>138</v>
      </c>
      <c r="B341" s="2">
        <v>0</v>
      </c>
    </row>
    <row r="342" spans="1:8" x14ac:dyDescent="0.25">
      <c r="A342" s="1" t="s">
        <v>123</v>
      </c>
      <c r="B342" s="2">
        <v>0</v>
      </c>
    </row>
    <row r="343" spans="1:8" x14ac:dyDescent="0.25">
      <c r="A343" s="1" t="s">
        <v>124</v>
      </c>
      <c r="B343" s="2">
        <v>0</v>
      </c>
    </row>
    <row r="344" spans="1:8" x14ac:dyDescent="0.25">
      <c r="A344" s="1" t="s">
        <v>125</v>
      </c>
      <c r="B344" s="2">
        <v>0</v>
      </c>
    </row>
    <row r="345" spans="1:8" x14ac:dyDescent="0.25">
      <c r="A345" s="1" t="s">
        <v>126</v>
      </c>
      <c r="B345" s="2">
        <v>0</v>
      </c>
    </row>
    <row r="346" spans="1:8" x14ac:dyDescent="0.25">
      <c r="A346" s="1" t="s">
        <v>127</v>
      </c>
      <c r="B346" s="2">
        <v>0</v>
      </c>
    </row>
    <row r="347" spans="1:8" x14ac:dyDescent="0.25">
      <c r="A347" s="1" t="s">
        <v>112</v>
      </c>
      <c r="B347" s="2">
        <v>0</v>
      </c>
    </row>
    <row r="348" spans="1:8" x14ac:dyDescent="0.25">
      <c r="A348" s="1" t="s">
        <v>113</v>
      </c>
      <c r="B348" s="2">
        <v>0</v>
      </c>
    </row>
    <row r="349" spans="1:8" x14ac:dyDescent="0.25">
      <c r="A349" s="1" t="s">
        <v>114</v>
      </c>
      <c r="B349" s="2">
        <v>0</v>
      </c>
      <c r="C349" s="2" t="s">
        <v>18</v>
      </c>
    </row>
    <row r="350" spans="1:8" x14ac:dyDescent="0.25">
      <c r="A350" s="3" t="s">
        <v>115</v>
      </c>
      <c r="B350" s="4">
        <v>0</v>
      </c>
      <c r="C350" s="4" t="s">
        <v>155</v>
      </c>
      <c r="D350" s="4"/>
      <c r="E350" s="4"/>
      <c r="F350" s="4"/>
      <c r="G350" s="4"/>
      <c r="H350" s="4"/>
    </row>
    <row r="400" spans="2:2" s="2" customFormat="1" x14ac:dyDescent="0.25">
      <c r="B400" s="2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Александр</cp:lastModifiedBy>
  <dcterms:created xsi:type="dcterms:W3CDTF">2014-09-16T14:04:22Z</dcterms:created>
  <dcterms:modified xsi:type="dcterms:W3CDTF">2014-09-17T19:01:43Z</dcterms:modified>
</cp:coreProperties>
</file>