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attachedToolbars.bin" ContentType="application/vnd.ms-excel.attachedToolbars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9585" yWindow="-15" windowWidth="9630" windowHeight="12135" tabRatio="243" activeTab="1"/>
  </bookViews>
  <sheets>
    <sheet name="Книга регистрации" sheetId="3" r:id="rId1"/>
    <sheet name="ОРДЕР" sheetId="8" r:id="rId2"/>
  </sheets>
  <definedNames>
    <definedName name="_xlnm._FilterDatabase" localSheetId="0" hidden="1">'Книга регистрации'!$A$1:$F$1</definedName>
    <definedName name="Z_25AEEDA1_9F78_11D4_819C_876AF6D5A67B_.wvu.Cols" localSheetId="0" hidden="1">'Книга регистрации'!#REF!</definedName>
    <definedName name="Z_25AEEDA1_9F78_11D4_819C_876AF6D5A67B_.wvu.FilterData" localSheetId="0" hidden="1">'Книга регистрации'!$A$1:$F$1</definedName>
    <definedName name="Z_25AEEDA1_9F78_11D4_819C_876AF6D5A67B_.wvu.PrintTitles" localSheetId="0" hidden="1">'Книга регистрации'!$1:$1</definedName>
    <definedName name="Z_3121FE63_1B0A_11D2_94AA_00A0C9A55678_.wvu.Cols" localSheetId="0" hidden="1">'Книга регистрации'!#REF!</definedName>
    <definedName name="Z_3121FE63_1B0A_11D2_94AA_00A0C9A55678_.wvu.FilterData" localSheetId="0" hidden="1">'Книга регистрации'!$A$1:$E$1</definedName>
    <definedName name="Z_3121FE63_1B0A_11D2_94AA_00A0C9A55678_.wvu.PrintArea" localSheetId="0" hidden="1">'Книга регистрации'!$A$1:$F$1</definedName>
    <definedName name="Z_3121FE63_1B0A_11D2_94AA_00A0C9A55678_.wvu.PrintTitles" localSheetId="0" hidden="1">'Книга регистрации'!$1:$1</definedName>
    <definedName name="Z_3145CDC2_9F08_11D4_9504_444553540001_.wvu.Cols" localSheetId="0" hidden="1">'Книга регистрации'!#REF!</definedName>
    <definedName name="Z_3145CDC2_9F08_11D4_9504_444553540001_.wvu.FilterData" localSheetId="0" hidden="1">'Книга регистрации'!$A$1:$E$1</definedName>
    <definedName name="Z_3145CDC2_9F08_11D4_9504_444553540001_.wvu.PrintTitles" localSheetId="0" hidden="1">'Книга регистрации'!$1:$1</definedName>
    <definedName name="Z_8E2E2602_9E5A_11D2_8EF9_00A0C998A397_.wvu.Cols" localSheetId="0" hidden="1">'Книга регистрации'!#REF!</definedName>
    <definedName name="Z_8E2E2602_9E5A_11D2_8EF9_00A0C998A397_.wvu.FilterData" localSheetId="0" hidden="1">'Книга регистрации'!$A$1:$E$1</definedName>
    <definedName name="Z_8E2E2602_9E5A_11D2_8EF9_00A0C998A397_.wvu.PrintArea" localSheetId="0" hidden="1">'Книга регистрации'!$A$1:$F$1</definedName>
    <definedName name="Z_8E2E2602_9E5A_11D2_8EF9_00A0C998A397_.wvu.PrintTitles" localSheetId="0" hidden="1">'Книга регистрации'!$1:$1</definedName>
    <definedName name="Z_9961A922_6ED2_4BAC_A8BD_7D0829B5EC0F_.wvu.Cols" localSheetId="0" hidden="1">'Книга регистрации'!#REF!</definedName>
    <definedName name="Z_9961A922_6ED2_4BAC_A8BD_7D0829B5EC0F_.wvu.FilterData" localSheetId="0" hidden="1">'Книга регистрации'!$A$1:$F$1</definedName>
    <definedName name="Z_9961A922_6ED2_4BAC_A8BD_7D0829B5EC0F_.wvu.PrintTitles" localSheetId="0" hidden="1">'Книга регистрации'!$1:$1</definedName>
    <definedName name="_xlnm.Print_Area" localSheetId="1">ОРДЕР!$B$2:$Y$32</definedName>
  </definedNames>
  <calcPr calcId="144525"/>
</workbook>
</file>

<file path=xl/calcChain.xml><?xml version="1.0" encoding="utf-8"?>
<calcChain xmlns="http://schemas.openxmlformats.org/spreadsheetml/2006/main">
  <c r="C12" i="8" l="1"/>
  <c r="H28" i="3" l="1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H7" i="3"/>
  <c r="G7" i="3"/>
  <c r="H6" i="3"/>
  <c r="G6" i="3"/>
  <c r="H5" i="3"/>
  <c r="G5" i="3"/>
  <c r="H4" i="3"/>
  <c r="G4" i="3"/>
  <c r="H3" i="3"/>
  <c r="G3" i="3"/>
  <c r="H2" i="3"/>
  <c r="G2" i="3"/>
  <c r="A27" i="3" l="1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2" i="3"/>
  <c r="E22" i="8" l="1"/>
  <c r="E20" i="8"/>
  <c r="A28" i="3" l="1"/>
  <c r="Q6" i="8" l="1"/>
  <c r="C25" i="8"/>
  <c r="Q31" i="8" l="1"/>
  <c r="Q30" i="8"/>
  <c r="Q25" i="8"/>
  <c r="Q17" i="8"/>
  <c r="Q11" i="8"/>
  <c r="Q5" i="8"/>
  <c r="Q2" i="8" l="1"/>
  <c r="S8" i="8"/>
  <c r="V27" i="8"/>
  <c r="Q12" i="8"/>
  <c r="Q18" i="8"/>
  <c r="Q23" i="8" l="1"/>
  <c r="A3" i="3" l="1"/>
  <c r="A4" i="3" l="1"/>
  <c r="I18" i="8" s="1"/>
  <c r="Q22" i="8" s="1"/>
  <c r="G8" i="8"/>
  <c r="R27" i="8"/>
  <c r="U8" i="8" l="1"/>
  <c r="E12" i="8"/>
  <c r="T27" i="8" s="1"/>
</calcChain>
</file>

<file path=xl/sharedStrings.xml><?xml version="1.0" encoding="utf-8"?>
<sst xmlns="http://schemas.openxmlformats.org/spreadsheetml/2006/main" count="44" uniqueCount="41">
  <si>
    <t>Сумма</t>
  </si>
  <si>
    <t>г.</t>
  </si>
  <si>
    <t>Форма № КО-1</t>
  </si>
  <si>
    <t>л  и  н  и  я      о  т  р  е  з  а                     л  и  н  и  я      о  т  р  е  з  а</t>
  </si>
  <si>
    <t>Корреспондирующий счет/субсчет</t>
  </si>
  <si>
    <t>Код аналитического учета</t>
  </si>
  <si>
    <t>Код целевого назначения</t>
  </si>
  <si>
    <t>«</t>
  </si>
  <si>
    <t>»</t>
  </si>
  <si>
    <t/>
  </si>
  <si>
    <t xml:space="preserve"> №</t>
  </si>
  <si>
    <t>№</t>
  </si>
  <si>
    <t>Число</t>
  </si>
  <si>
    <t>Месяц</t>
  </si>
  <si>
    <t>Принято от</t>
  </si>
  <si>
    <t>Основание</t>
  </si>
  <si>
    <t>( п р о п и с ь ю )</t>
  </si>
  <si>
    <t>Дата</t>
  </si>
  <si>
    <t>Принято от:</t>
  </si>
  <si>
    <t>Примечание</t>
  </si>
  <si>
    <t>дорого берет жид)</t>
  </si>
  <si>
    <t>М.П.</t>
  </si>
  <si>
    <t>Кассир</t>
  </si>
  <si>
    <t>Гл.бухгалтер</t>
  </si>
  <si>
    <t>Приложение</t>
  </si>
  <si>
    <t>Абдулова Марат</t>
  </si>
  <si>
    <t>Сабурова Сабура</t>
  </si>
  <si>
    <t>возвращение неиспользованной суммы</t>
  </si>
  <si>
    <t>ПРИХОДНЫЙ</t>
  </si>
  <si>
    <t xml:space="preserve"> КАССОВЫЙ ОРДЕР №</t>
  </si>
  <si>
    <t>коммунист</t>
  </si>
  <si>
    <t>Предприятие ДОБРОЕ НАЧАЛО</t>
  </si>
  <si>
    <t>Кузнецова Виталия</t>
  </si>
  <si>
    <t>Алимовой Лолы</t>
  </si>
  <si>
    <t>диспетчерские услуги</t>
  </si>
  <si>
    <t>коммунальные услуги</t>
  </si>
  <si>
    <t>услуги связи</t>
  </si>
  <si>
    <t>Рустамова Салим</t>
  </si>
  <si>
    <t>В столбцах G и H я отдельно вывел дату и месяц, но даже и так мне не удалось добиться их отображения во втором листе. В идеале хотелось бы обойтись без этих столбцов.. Увы мои навыки этим и исчерпываются.. Помогите прошу..</t>
  </si>
  <si>
    <r>
      <t xml:space="preserve">Вся проблема здесь:
Как добиться того, чтобы </t>
    </r>
    <r>
      <rPr>
        <sz val="20"/>
        <color rgb="FFFFFF00"/>
        <rFont val="Times New Roman Cyr"/>
        <charset val="204"/>
      </rPr>
      <t>отмеченные ячейки</t>
    </r>
    <r>
      <rPr>
        <sz val="20"/>
        <color theme="0"/>
        <rFont val="Times New Roman Cyr"/>
        <charset val="204"/>
      </rPr>
      <t xml:space="preserve"> брали данные из последней заполненной строки первого листа. С номером и суммой вроде разобрался, а остальное никак… И если можно подробное описуйте почему СМЕЩ тут не работает (число и месяц)</t>
    </r>
  </si>
  <si>
    <t>и еще: я бланку эту скачал с инета, и каждый раз при открытии файл просил обновления связей. Я разорвал все связи и избавился от этих предупреждений. С связи с этим вопрос: как обнаружить связи в документе? Извините что не к теме, но очень хотелось бы знать, т.к. в форуме на эту тему ничего не нашел.. насколько могу догадаться один из вариантов через Проверку данных, но согласитесь это довольно нудно, искать по ячейкам связи.. есть ли другие варианты?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</si>
</sst>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(* #,##0_);_(* \(#,##0\);_(* &quot;-&quot;_);_(@_)"/>
    <numFmt numFmtId="165" formatCode="_(* #,##0.00_);_(* \(#,##0.00\);_(* &quot;-&quot;??_);_(@_)"/>
    <numFmt numFmtId="166" formatCode="_-* #,##0.00\ _$_-;\-* #,##0.00\ _$_-;_-* &quot;-&quot;??\ _$_-;_-@_-"/>
    <numFmt numFmtId="167" formatCode="00"/>
    <numFmt numFmtId="168" formatCode="d\ mmmm\,\ yyyy"/>
    <numFmt numFmtId="169" formatCode="_-* #,##0\ _$_-;\-* #,##0\ _$_-;_-* &quot;-&quot;??\ _$_-;_-@_-"/>
    <numFmt numFmtId="170" formatCode="[$-FC19]dd\ mmmm\ yyyy\ \г\.;@"/>
    <numFmt numFmtId="171" formatCode="yyyy"/>
    <numFmt numFmtId="172" formatCode="dd/mm/"/>
    <numFmt numFmtId="173" formatCode="[$-419]mmmm;@"/>
    <numFmt numFmtId="174" formatCode="0&quot; г.&quot;"/>
    <numFmt numFmtId="175" formatCode="#,##0.00_ ;\-#,##0.00\ 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Times New Roman Cyr"/>
      <family val="1"/>
      <charset val="204"/>
    </font>
    <font>
      <sz val="11"/>
      <color theme="1"/>
      <name val="Courier New Cyr"/>
      <family val="3"/>
      <charset val="204"/>
    </font>
    <font>
      <sz val="9"/>
      <color theme="1"/>
      <name val="Times New Roman Cyr"/>
      <family val="1"/>
      <charset val="204"/>
    </font>
    <font>
      <b/>
      <sz val="9"/>
      <color theme="1"/>
      <name val="Palatino Linotype"/>
      <family val="1"/>
      <charset val="204"/>
    </font>
    <font>
      <u/>
      <sz val="9"/>
      <color theme="1"/>
      <name val="Times New Roman Cyr"/>
      <family val="1"/>
      <charset val="204"/>
    </font>
    <font>
      <sz val="7"/>
      <color theme="1"/>
      <name val="Times New Roman Cyr"/>
      <family val="1"/>
      <charset val="204"/>
    </font>
    <font>
      <sz val="20"/>
      <color theme="1"/>
      <name val="Times New Roman Cyr"/>
      <family val="1"/>
      <charset val="204"/>
    </font>
    <font>
      <b/>
      <sz val="9"/>
      <color theme="1"/>
      <name val="Times New Roman Cyr"/>
      <family val="1"/>
      <charset val="204"/>
    </font>
    <font>
      <b/>
      <sz val="11"/>
      <color theme="1"/>
      <name val="Courier New Cyr"/>
      <family val="3"/>
      <charset val="204"/>
    </font>
    <font>
      <sz val="8"/>
      <color theme="1"/>
      <name val="Palatino Linotype"/>
      <family val="1"/>
      <charset val="204"/>
    </font>
    <font>
      <sz val="10"/>
      <color theme="1"/>
      <name val="Times New Roman Cyr"/>
      <family val="1"/>
      <charset val="204"/>
    </font>
    <font>
      <b/>
      <sz val="10"/>
      <color theme="1"/>
      <name val="Courier New Cyr"/>
      <family val="3"/>
      <charset val="204"/>
    </font>
    <font>
      <b/>
      <u/>
      <sz val="10"/>
      <color theme="1"/>
      <name val="Courier New Cyr"/>
      <family val="3"/>
      <charset val="204"/>
    </font>
    <font>
      <i/>
      <sz val="9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i/>
      <sz val="8"/>
      <color theme="1"/>
      <name val="Arial CYR"/>
      <charset val="204"/>
    </font>
    <font>
      <b/>
      <i/>
      <sz val="9"/>
      <color theme="1"/>
      <name val="Palatino Linotype"/>
      <family val="1"/>
      <charset val="204"/>
    </font>
    <font>
      <sz val="9"/>
      <color theme="1"/>
      <name val="Courier New Cyr"/>
      <family val="3"/>
      <charset val="204"/>
    </font>
    <font>
      <i/>
      <sz val="10"/>
      <color theme="1"/>
      <name val="Times New Roman Cyr"/>
      <family val="1"/>
      <charset val="204"/>
    </font>
    <font>
      <b/>
      <i/>
      <sz val="9"/>
      <color theme="1"/>
      <name val="Courier New Cyr"/>
      <charset val="204"/>
    </font>
    <font>
      <sz val="7"/>
      <color theme="1"/>
      <name val="Palatino Linotype"/>
      <family val="1"/>
      <charset val="204"/>
    </font>
    <font>
      <sz val="10"/>
      <color theme="1"/>
      <name val="Courier New Cyr"/>
      <family val="3"/>
      <charset val="204"/>
    </font>
    <font>
      <i/>
      <sz val="10"/>
      <color theme="1"/>
      <name val="Times New Roman Cyr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b/>
      <sz val="11"/>
      <name val="Arial"/>
      <family val="2"/>
      <charset val="204"/>
    </font>
    <font>
      <sz val="20"/>
      <color rgb="FFFFFF00"/>
      <name val="Times New Roman Cyr"/>
      <charset val="204"/>
    </font>
    <font>
      <sz val="20"/>
      <color theme="0"/>
      <name val="Times New Roman Cyr"/>
      <charset val="204"/>
    </font>
    <font>
      <sz val="8"/>
      <color theme="0" tint="-0.34998626667073579"/>
      <name val="Arial"/>
      <family val="2"/>
      <charset val="204"/>
    </font>
    <font>
      <b/>
      <i/>
      <sz val="10"/>
      <color theme="1"/>
      <name val="Times New Roman Cyr"/>
      <charset val="204"/>
    </font>
    <font>
      <sz val="16"/>
      <name val="Arial"/>
      <family val="2"/>
      <charset val="204"/>
    </font>
    <font>
      <sz val="14"/>
      <color theme="1"/>
      <name val="Times New Roman Cyr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 tint="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9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00B05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207">
    <xf numFmtId="0" fontId="0" fillId="0" borderId="0" xfId="0"/>
    <xf numFmtId="0" fontId="3" fillId="0" borderId="0" xfId="2" applyNumberFormat="1" applyFont="1" applyFill="1" applyAlignment="1">
      <alignment horizontal="center" vertical="center" wrapText="1"/>
    </xf>
    <xf numFmtId="0" fontId="3" fillId="0" borderId="0" xfId="2" applyNumberFormat="1" applyFont="1" applyFill="1" applyAlignment="1">
      <alignment vertical="center" wrapText="1"/>
    </xf>
    <xf numFmtId="14" fontId="3" fillId="0" borderId="0" xfId="2" applyNumberFormat="1" applyFont="1" applyFill="1" applyAlignment="1">
      <alignment vertical="center" wrapText="1"/>
    </xf>
    <xf numFmtId="0" fontId="3" fillId="0" borderId="0" xfId="2" applyFont="1" applyFill="1" applyAlignment="1">
      <alignment vertical="center" wrapText="1"/>
    </xf>
    <xf numFmtId="169" fontId="3" fillId="0" borderId="0" xfId="6" applyNumberFormat="1" applyFont="1" applyFill="1" applyAlignment="1">
      <alignment horizontal="center" vertical="center" wrapText="1"/>
    </xf>
    <xf numFmtId="170" fontId="3" fillId="0" borderId="0" xfId="2" applyNumberFormat="1" applyFont="1" applyFill="1" applyAlignment="1">
      <alignment horizontal="left" vertical="center" wrapText="1"/>
    </xf>
    <xf numFmtId="0" fontId="3" fillId="0" borderId="0" xfId="2" quotePrefix="1" applyNumberFormat="1" applyFont="1" applyFill="1" applyAlignment="1">
      <alignment horizontal="left" vertical="center" wrapText="1"/>
    </xf>
    <xf numFmtId="0" fontId="3" fillId="0" borderId="0" xfId="2" applyNumberFormat="1" applyFont="1" applyFill="1" applyBorder="1" applyAlignment="1">
      <alignment horizontal="center" vertical="center" wrapText="1"/>
    </xf>
    <xf numFmtId="168" fontId="3" fillId="0" borderId="0" xfId="2" applyNumberFormat="1" applyFont="1" applyFill="1" applyAlignment="1">
      <alignment horizontal="center" vertical="center" wrapText="1"/>
    </xf>
    <xf numFmtId="0" fontId="4" fillId="2" borderId="0" xfId="1" applyFont="1" applyFill="1" applyProtection="1"/>
    <xf numFmtId="0" fontId="5" fillId="2" borderId="0" xfId="1" applyFont="1" applyFill="1" applyProtection="1"/>
    <xf numFmtId="0" fontId="6" fillId="2" borderId="0" xfId="1" applyFont="1" applyFill="1" applyProtection="1"/>
    <xf numFmtId="0" fontId="6" fillId="2" borderId="0" xfId="1" applyFont="1" applyFill="1" applyBorder="1" applyProtection="1"/>
    <xf numFmtId="0" fontId="4" fillId="0" borderId="0" xfId="1" applyFont="1" applyFill="1" applyProtection="1"/>
    <xf numFmtId="0" fontId="6" fillId="0" borderId="0" xfId="1" applyFont="1" applyProtection="1"/>
    <xf numFmtId="0" fontId="8" fillId="0" borderId="0" xfId="1" applyFont="1" applyAlignment="1" applyProtection="1">
      <alignment horizontal="right"/>
    </xf>
    <xf numFmtId="0" fontId="4" fillId="0" borderId="0" xfId="1" applyFont="1" applyProtection="1"/>
    <xf numFmtId="0" fontId="6" fillId="0" borderId="0" xfId="1" applyFont="1" applyAlignment="1" applyProtection="1">
      <alignment horizontal="left"/>
    </xf>
    <xf numFmtId="0" fontId="6" fillId="0" borderId="0" xfId="1" quotePrefix="1" applyFont="1" applyAlignment="1" applyProtection="1">
      <alignment horizontal="left"/>
    </xf>
    <xf numFmtId="0" fontId="6" fillId="0" borderId="0" xfId="1" applyFont="1" applyAlignment="1" applyProtection="1">
      <alignment horizontal="center"/>
    </xf>
    <xf numFmtId="0" fontId="6" fillId="0" borderId="0" xfId="1" applyFont="1" applyAlignment="1" applyProtection="1">
      <alignment horizontal="right"/>
    </xf>
    <xf numFmtId="0" fontId="4" fillId="0" borderId="0" xfId="1" applyFont="1" applyFill="1" applyBorder="1" applyProtection="1"/>
    <xf numFmtId="0" fontId="4" fillId="0" borderId="0" xfId="1" applyFont="1" applyAlignment="1" applyProtection="1">
      <alignment horizontal="right"/>
    </xf>
    <xf numFmtId="0" fontId="6" fillId="0" borderId="0" xfId="1" applyFont="1" applyBorder="1" applyAlignment="1" applyProtection="1">
      <alignment vertical="center"/>
    </xf>
    <xf numFmtId="0" fontId="9" fillId="0" borderId="0" xfId="1" quotePrefix="1" applyFont="1" applyBorder="1" applyAlignment="1" applyProtection="1">
      <alignment vertical="top"/>
    </xf>
    <xf numFmtId="0" fontId="11" fillId="0" borderId="0" xfId="1" applyFont="1" applyBorder="1" applyAlignment="1" applyProtection="1">
      <alignment horizontal="center"/>
    </xf>
    <xf numFmtId="0" fontId="11" fillId="0" borderId="0" xfId="1" applyFont="1" applyAlignment="1" applyProtection="1">
      <alignment horizontal="center"/>
    </xf>
    <xf numFmtId="0" fontId="4" fillId="2" borderId="0" xfId="1" applyFont="1" applyFill="1" applyAlignment="1" applyProtection="1">
      <alignment vertical="center"/>
    </xf>
    <xf numFmtId="0" fontId="6" fillId="0" borderId="0" xfId="1" applyFont="1" applyAlignment="1" applyProtection="1">
      <alignment vertical="center"/>
    </xf>
    <xf numFmtId="167" fontId="12" fillId="5" borderId="16" xfId="1" applyNumberFormat="1" applyFont="1" applyFill="1" applyBorder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/>
    </xf>
    <xf numFmtId="0" fontId="4" fillId="0" borderId="0" xfId="1" applyFont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6" fillId="0" borderId="0" xfId="1" applyFont="1" applyBorder="1" applyProtection="1"/>
    <xf numFmtId="0" fontId="11" fillId="0" borderId="0" xfId="1" applyFont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horizontal="center"/>
    </xf>
    <xf numFmtId="0" fontId="13" fillId="0" borderId="0" xfId="1" quotePrefix="1" applyFont="1" applyBorder="1" applyAlignment="1" applyProtection="1">
      <alignment horizontal="left"/>
    </xf>
    <xf numFmtId="0" fontId="14" fillId="0" borderId="0" xfId="1" quotePrefix="1" applyFont="1" applyFill="1" applyBorder="1" applyAlignment="1" applyProtection="1">
      <alignment horizontal="left"/>
      <protection locked="0"/>
    </xf>
    <xf numFmtId="0" fontId="16" fillId="0" borderId="0" xfId="1" applyFont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/>
    </xf>
    <xf numFmtId="0" fontId="6" fillId="0" borderId="3" xfId="1" applyFont="1" applyBorder="1" applyAlignment="1" applyProtection="1">
      <alignment horizontal="center" wrapText="1"/>
    </xf>
    <xf numFmtId="172" fontId="5" fillId="0" borderId="4" xfId="1" applyNumberFormat="1" applyFont="1" applyBorder="1" applyAlignment="1" applyProtection="1">
      <alignment horizontal="center" wrapText="1"/>
      <protection locked="0"/>
    </xf>
    <xf numFmtId="0" fontId="6" fillId="0" borderId="4" xfId="1" applyFont="1" applyBorder="1" applyAlignment="1" applyProtection="1">
      <alignment horizontal="center" wrapText="1"/>
    </xf>
    <xf numFmtId="0" fontId="6" fillId="0" borderId="5" xfId="1" applyFont="1" applyBorder="1" applyAlignment="1" applyProtection="1">
      <alignment horizontal="center" wrapText="1"/>
    </xf>
    <xf numFmtId="0" fontId="6" fillId="0" borderId="6" xfId="1" applyFont="1" applyBorder="1" applyAlignment="1" applyProtection="1">
      <alignment horizontal="center" wrapText="1"/>
    </xf>
    <xf numFmtId="0" fontId="6" fillId="0" borderId="0" xfId="1" applyFont="1" applyBorder="1" applyAlignment="1" applyProtection="1"/>
    <xf numFmtId="0" fontId="6" fillId="0" borderId="7" xfId="1" applyFont="1" applyBorder="1" applyAlignment="1" applyProtection="1">
      <alignment horizontal="center" wrapText="1"/>
    </xf>
    <xf numFmtId="0" fontId="6" fillId="0" borderId="0" xfId="1" applyFont="1" applyBorder="1" applyAlignment="1" applyProtection="1">
      <alignment horizontal="center" wrapText="1"/>
    </xf>
    <xf numFmtId="0" fontId="6" fillId="0" borderId="8" xfId="1" applyFont="1" applyBorder="1" applyAlignment="1" applyProtection="1">
      <alignment horizontal="center" wrapText="1"/>
    </xf>
    <xf numFmtId="0" fontId="6" fillId="0" borderId="9" xfId="1" applyFont="1" applyBorder="1" applyAlignment="1" applyProtection="1">
      <alignment horizontal="center" wrapText="1"/>
    </xf>
    <xf numFmtId="0" fontId="18" fillId="0" borderId="0" xfId="1" quotePrefix="1" applyFont="1" applyFill="1" applyBorder="1" applyAlignment="1" applyProtection="1">
      <alignment horizontal="left"/>
      <protection locked="0"/>
    </xf>
    <xf numFmtId="0" fontId="5" fillId="0" borderId="10" xfId="1" applyFont="1" applyBorder="1" applyAlignment="1" applyProtection="1">
      <alignment horizontal="center" vertical="top"/>
      <protection locked="0"/>
    </xf>
    <xf numFmtId="171" fontId="5" fillId="0" borderId="11" xfId="1" applyNumberFormat="1" applyFont="1" applyBorder="1" applyAlignment="1" applyProtection="1">
      <alignment horizontal="center"/>
      <protection locked="0"/>
    </xf>
    <xf numFmtId="0" fontId="6" fillId="0" borderId="11" xfId="1" applyFont="1" applyBorder="1" applyAlignment="1" applyProtection="1">
      <alignment horizontal="center"/>
    </xf>
    <xf numFmtId="0" fontId="6" fillId="0" borderId="12" xfId="1" applyFont="1" applyBorder="1" applyProtection="1"/>
    <xf numFmtId="0" fontId="6" fillId="0" borderId="13" xfId="1" applyFont="1" applyBorder="1" applyProtection="1"/>
    <xf numFmtId="0" fontId="6" fillId="0" borderId="11" xfId="1" applyFont="1" applyBorder="1" applyProtection="1"/>
    <xf numFmtId="2" fontId="5" fillId="0" borderId="13" xfId="1" applyNumberFormat="1" applyFont="1" applyBorder="1" applyAlignment="1" applyProtection="1">
      <alignment horizontal="center" vertical="top"/>
      <protection locked="0"/>
    </xf>
    <xf numFmtId="0" fontId="6" fillId="0" borderId="14" xfId="1" applyFont="1" applyBorder="1" applyProtection="1"/>
    <xf numFmtId="0" fontId="6" fillId="0" borderId="0" xfId="1" applyFont="1" applyAlignment="1" applyProtection="1">
      <alignment wrapText="1"/>
    </xf>
    <xf numFmtId="0" fontId="13" fillId="0" borderId="0" xfId="1" applyFont="1" applyProtection="1"/>
    <xf numFmtId="14" fontId="6" fillId="0" borderId="0" xfId="1" applyNumberFormat="1" applyFont="1" applyProtection="1"/>
    <xf numFmtId="0" fontId="19" fillId="0" borderId="18" xfId="1" applyFont="1" applyFill="1" applyBorder="1" applyAlignment="1" applyProtection="1">
      <alignment wrapText="1"/>
      <protection locked="0"/>
    </xf>
    <xf numFmtId="0" fontId="19" fillId="0" borderId="19" xfId="1" applyFont="1" applyFill="1" applyBorder="1" applyAlignment="1" applyProtection="1">
      <alignment wrapText="1"/>
      <protection locked="0"/>
    </xf>
    <xf numFmtId="0" fontId="6" fillId="0" borderId="17" xfId="1" quotePrefix="1" applyFont="1" applyBorder="1" applyAlignment="1" applyProtection="1">
      <alignment horizontal="left" vertical="center"/>
    </xf>
    <xf numFmtId="0" fontId="4" fillId="0" borderId="0" xfId="1" applyFont="1" applyBorder="1" applyAlignment="1" applyProtection="1">
      <alignment vertical="center"/>
    </xf>
    <xf numFmtId="4" fontId="20" fillId="0" borderId="0" xfId="1" quotePrefix="1" applyNumberFormat="1" applyFont="1" applyFill="1" applyBorder="1" applyAlignment="1" applyProtection="1">
      <protection locked="0"/>
    </xf>
    <xf numFmtId="4" fontId="20" fillId="5" borderId="16" xfId="1" quotePrefix="1" applyNumberFormat="1" applyFont="1" applyFill="1" applyBorder="1" applyAlignment="1" applyProtection="1">
      <protection locked="0"/>
    </xf>
    <xf numFmtId="0" fontId="20" fillId="0" borderId="16" xfId="1" quotePrefix="1" applyFont="1" applyFill="1" applyBorder="1" applyAlignment="1" applyProtection="1">
      <protection locked="0"/>
    </xf>
    <xf numFmtId="0" fontId="20" fillId="0" borderId="32" xfId="1" quotePrefix="1" applyFont="1" applyFill="1" applyBorder="1" applyAlignment="1" applyProtection="1">
      <protection locked="0"/>
    </xf>
    <xf numFmtId="0" fontId="6" fillId="0" borderId="16" xfId="1" applyFont="1" applyBorder="1" applyAlignment="1" applyProtection="1">
      <alignment horizontal="left"/>
      <protection locked="0"/>
    </xf>
    <xf numFmtId="0" fontId="6" fillId="0" borderId="16" xfId="1" applyFont="1" applyBorder="1" applyProtection="1"/>
    <xf numFmtId="0" fontId="6" fillId="0" borderId="16" xfId="1" applyFont="1" applyBorder="1" applyAlignment="1" applyProtection="1">
      <alignment horizontal="right"/>
    </xf>
    <xf numFmtId="0" fontId="4" fillId="0" borderId="16" xfId="1" applyFont="1" applyBorder="1" applyAlignment="1" applyProtection="1">
      <alignment vertical="center"/>
    </xf>
    <xf numFmtId="0" fontId="6" fillId="0" borderId="0" xfId="1" quotePrefix="1" applyFont="1" applyBorder="1" applyAlignment="1" applyProtection="1">
      <alignment horizontal="left"/>
    </xf>
    <xf numFmtId="0" fontId="6" fillId="0" borderId="0" xfId="1" applyFont="1"/>
    <xf numFmtId="0" fontId="14" fillId="0" borderId="0" xfId="1" applyFont="1" applyBorder="1" applyAlignment="1" applyProtection="1">
      <alignment horizontal="right"/>
    </xf>
    <xf numFmtId="167" fontId="26" fillId="0" borderId="0" xfId="1" applyNumberFormat="1" applyFont="1" applyFill="1" applyBorder="1" applyAlignment="1" applyProtection="1">
      <alignment horizontal="center"/>
      <protection locked="0"/>
    </xf>
    <xf numFmtId="0" fontId="14" fillId="0" borderId="0" xfId="1" applyFont="1" applyProtection="1"/>
    <xf numFmtId="0" fontId="24" fillId="0" borderId="0" xfId="1" applyFont="1" applyBorder="1" applyProtection="1"/>
    <xf numFmtId="0" fontId="11" fillId="0" borderId="0" xfId="1" applyFont="1" applyProtection="1"/>
    <xf numFmtId="0" fontId="11" fillId="0" borderId="0" xfId="1" applyFont="1" applyBorder="1" applyProtection="1"/>
    <xf numFmtId="0" fontId="6" fillId="0" borderId="15" xfId="1" applyFont="1" applyBorder="1" applyAlignment="1" applyProtection="1">
      <alignment horizontal="center" textRotation="90"/>
    </xf>
    <xf numFmtId="0" fontId="12" fillId="4" borderId="0" xfId="1" applyFont="1" applyFill="1" applyBorder="1" applyAlignment="1" applyProtection="1">
      <alignment vertical="center"/>
    </xf>
    <xf numFmtId="0" fontId="11" fillId="0" borderId="28" xfId="1" applyFont="1" applyBorder="1" applyAlignment="1" applyProtection="1"/>
    <xf numFmtId="14" fontId="11" fillId="0" borderId="24" xfId="1" applyNumberFormat="1" applyFont="1" applyBorder="1" applyAlignment="1" applyProtection="1"/>
    <xf numFmtId="14" fontId="11" fillId="0" borderId="25" xfId="1" applyNumberFormat="1" applyFont="1" applyBorder="1" applyAlignment="1" applyProtection="1"/>
    <xf numFmtId="14" fontId="11" fillId="0" borderId="26" xfId="1" applyNumberFormat="1" applyFont="1" applyBorder="1" applyAlignment="1" applyProtection="1"/>
    <xf numFmtId="0" fontId="6" fillId="0" borderId="17" xfId="1" applyFont="1" applyBorder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3" fillId="6" borderId="0" xfId="2" applyNumberFormat="1" applyFont="1" applyFill="1" applyAlignment="1">
      <alignment horizontal="center" vertical="center" wrapText="1"/>
    </xf>
    <xf numFmtId="175" fontId="3" fillId="0" borderId="0" xfId="6" applyNumberFormat="1" applyFont="1" applyFill="1" applyAlignment="1">
      <alignment horizontal="right" vertical="center" wrapText="1"/>
    </xf>
    <xf numFmtId="14" fontId="3" fillId="0" borderId="20" xfId="2" applyNumberFormat="1" applyFont="1" applyFill="1" applyBorder="1" applyAlignment="1">
      <alignment horizontal="center" vertical="center" wrapText="1"/>
    </xf>
    <xf numFmtId="14" fontId="3" fillId="0" borderId="7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left" vertical="center" wrapText="1"/>
    </xf>
    <xf numFmtId="0" fontId="28" fillId="3" borderId="1" xfId="2" applyNumberFormat="1" applyFont="1" applyFill="1" applyBorder="1" applyAlignment="1">
      <alignment horizontal="center" vertical="center" wrapText="1"/>
    </xf>
    <xf numFmtId="0" fontId="29" fillId="3" borderId="1" xfId="2" applyNumberFormat="1" applyFont="1" applyFill="1" applyBorder="1" applyAlignment="1">
      <alignment horizontal="center" vertical="center" wrapText="1"/>
    </xf>
    <xf numFmtId="0" fontId="28" fillId="3" borderId="1" xfId="2" quotePrefix="1" applyNumberFormat="1" applyFont="1" applyFill="1" applyBorder="1" applyAlignment="1">
      <alignment horizontal="center" vertical="center" wrapText="1"/>
    </xf>
    <xf numFmtId="0" fontId="28" fillId="3" borderId="2" xfId="2" quotePrefix="1" applyNumberFormat="1" applyFont="1" applyFill="1" applyBorder="1" applyAlignment="1">
      <alignment horizontal="center" vertical="center" wrapText="1"/>
    </xf>
    <xf numFmtId="0" fontId="28" fillId="3" borderId="2" xfId="2" applyNumberFormat="1" applyFont="1" applyFill="1" applyBorder="1" applyAlignment="1">
      <alignment horizontal="center" vertical="center" wrapText="1"/>
    </xf>
    <xf numFmtId="170" fontId="27" fillId="0" borderId="0" xfId="2" applyNumberFormat="1" applyFont="1" applyFill="1" applyBorder="1" applyAlignment="1">
      <alignment vertical="center" wrapText="1"/>
    </xf>
    <xf numFmtId="0" fontId="32" fillId="0" borderId="0" xfId="2" applyNumberFormat="1" applyFont="1" applyFill="1" applyBorder="1" applyAlignment="1">
      <alignment horizontal="center" vertical="center" wrapText="1"/>
    </xf>
    <xf numFmtId="0" fontId="32" fillId="0" borderId="0" xfId="2" applyFont="1" applyFill="1" applyAlignment="1">
      <alignment vertical="center" wrapText="1"/>
    </xf>
    <xf numFmtId="170" fontId="34" fillId="0" borderId="47" xfId="2" applyNumberFormat="1" applyFont="1" applyFill="1" applyBorder="1" applyAlignment="1">
      <alignment horizontal="center" vertical="center" wrapText="1"/>
    </xf>
    <xf numFmtId="170" fontId="34" fillId="0" borderId="0" xfId="2" applyNumberFormat="1" applyFont="1" applyFill="1" applyBorder="1" applyAlignment="1">
      <alignment horizontal="center" vertical="center" wrapText="1"/>
    </xf>
    <xf numFmtId="0" fontId="31" fillId="7" borderId="39" xfId="1" applyFont="1" applyFill="1" applyBorder="1" applyAlignment="1" applyProtection="1">
      <alignment horizontal="center" vertical="center" wrapText="1"/>
    </xf>
    <xf numFmtId="0" fontId="10" fillId="7" borderId="40" xfId="1" applyFont="1" applyFill="1" applyBorder="1" applyAlignment="1" applyProtection="1">
      <alignment horizontal="center" vertical="center"/>
    </xf>
    <xf numFmtId="0" fontId="10" fillId="7" borderId="41" xfId="1" applyFont="1" applyFill="1" applyBorder="1" applyAlignment="1" applyProtection="1">
      <alignment horizontal="center" vertical="center"/>
    </xf>
    <xf numFmtId="0" fontId="10" fillId="7" borderId="42" xfId="1" applyFont="1" applyFill="1" applyBorder="1" applyAlignment="1" applyProtection="1">
      <alignment horizontal="center" vertical="center"/>
    </xf>
    <xf numFmtId="0" fontId="10" fillId="7" borderId="0" xfId="1" applyFont="1" applyFill="1" applyBorder="1" applyAlignment="1" applyProtection="1">
      <alignment horizontal="center" vertical="center"/>
    </xf>
    <xf numFmtId="0" fontId="10" fillId="7" borderId="43" xfId="1" applyFont="1" applyFill="1" applyBorder="1" applyAlignment="1" applyProtection="1">
      <alignment horizontal="center" vertical="center"/>
    </xf>
    <xf numFmtId="0" fontId="10" fillId="7" borderId="44" xfId="1" applyFont="1" applyFill="1" applyBorder="1" applyAlignment="1" applyProtection="1">
      <alignment horizontal="center" vertical="center"/>
    </xf>
    <xf numFmtId="0" fontId="10" fillId="7" borderId="45" xfId="1" applyFont="1" applyFill="1" applyBorder="1" applyAlignment="1" applyProtection="1">
      <alignment horizontal="center" vertical="center"/>
    </xf>
    <xf numFmtId="0" fontId="10" fillId="7" borderId="46" xfId="1" applyFont="1" applyFill="1" applyBorder="1" applyAlignment="1" applyProtection="1">
      <alignment horizontal="center" vertical="center"/>
    </xf>
    <xf numFmtId="173" fontId="26" fillId="0" borderId="16" xfId="1" applyNumberFormat="1" applyFont="1" applyFill="1" applyBorder="1" applyAlignment="1" applyProtection="1">
      <alignment horizontal="center"/>
      <protection locked="0"/>
    </xf>
    <xf numFmtId="0" fontId="7" fillId="0" borderId="17" xfId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Alignment="1" applyProtection="1">
      <alignment horizontal="center"/>
      <protection locked="0"/>
    </xf>
    <xf numFmtId="0" fontId="9" fillId="0" borderId="31" xfId="1" quotePrefix="1" applyFont="1" applyBorder="1" applyAlignment="1" applyProtection="1">
      <alignment horizontal="center" vertical="top"/>
    </xf>
    <xf numFmtId="0" fontId="9" fillId="0" borderId="29" xfId="1" quotePrefix="1" applyFont="1" applyBorder="1" applyAlignment="1" applyProtection="1">
      <alignment horizontal="center" vertical="top"/>
    </xf>
    <xf numFmtId="167" fontId="5" fillId="0" borderId="16" xfId="1" applyNumberFormat="1" applyFont="1" applyBorder="1" applyAlignment="1" applyProtection="1">
      <alignment horizontal="center" vertical="center"/>
      <protection locked="0"/>
    </xf>
    <xf numFmtId="0" fontId="7" fillId="0" borderId="17" xfId="1" applyFont="1" applyBorder="1" applyAlignment="1" applyProtection="1">
      <alignment horizontal="center" vertical="top"/>
    </xf>
    <xf numFmtId="0" fontId="7" fillId="0" borderId="0" xfId="1" applyFont="1" applyBorder="1" applyAlignment="1" applyProtection="1">
      <alignment horizontal="center" vertical="top"/>
    </xf>
    <xf numFmtId="0" fontId="7" fillId="0" borderId="17" xfId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0" fontId="17" fillId="0" borderId="22" xfId="1" applyFont="1" applyBorder="1" applyAlignment="1" applyProtection="1">
      <alignment horizontal="center"/>
    </xf>
    <xf numFmtId="0" fontId="17" fillId="0" borderId="16" xfId="1" applyFont="1" applyBorder="1" applyAlignment="1" applyProtection="1">
      <alignment horizontal="center"/>
    </xf>
    <xf numFmtId="0" fontId="24" fillId="0" borderId="31" xfId="1" quotePrefix="1" applyFont="1" applyBorder="1" applyAlignment="1" applyProtection="1">
      <alignment horizontal="center" vertical="top"/>
    </xf>
    <xf numFmtId="0" fontId="24" fillId="0" borderId="29" xfId="1" quotePrefix="1" applyFont="1" applyBorder="1" applyAlignment="1" applyProtection="1">
      <alignment horizontal="center" vertical="top"/>
    </xf>
    <xf numFmtId="4" fontId="33" fillId="0" borderId="22" xfId="1" applyNumberFormat="1" applyFont="1" applyBorder="1" applyAlignment="1" applyProtection="1">
      <alignment horizontal="center"/>
    </xf>
    <xf numFmtId="4" fontId="33" fillId="0" borderId="16" xfId="1" applyNumberFormat="1" applyFont="1" applyBorder="1" applyAlignment="1" applyProtection="1">
      <alignment horizontal="center"/>
    </xf>
    <xf numFmtId="0" fontId="19" fillId="0" borderId="18" xfId="1" applyFont="1" applyFill="1" applyBorder="1" applyAlignment="1" applyProtection="1">
      <alignment horizontal="left" wrapText="1"/>
      <protection locked="0"/>
    </xf>
    <xf numFmtId="0" fontId="19" fillId="0" borderId="19" xfId="1" applyFont="1" applyFill="1" applyBorder="1" applyAlignment="1" applyProtection="1">
      <alignment horizontal="left" wrapText="1"/>
      <protection locked="0"/>
    </xf>
    <xf numFmtId="0" fontId="25" fillId="4" borderId="16" xfId="1" quotePrefix="1" applyFont="1" applyFill="1" applyBorder="1" applyAlignment="1" applyProtection="1">
      <alignment horizontal="center"/>
      <protection locked="0"/>
    </xf>
    <xf numFmtId="0" fontId="25" fillId="4" borderId="16" xfId="1" quotePrefix="1" applyNumberFormat="1" applyFont="1" applyFill="1" applyBorder="1" applyAlignment="1">
      <alignment horizontal="center" vertical="center"/>
    </xf>
    <xf numFmtId="0" fontId="4" fillId="0" borderId="15" xfId="1" quotePrefix="1" applyFont="1" applyBorder="1" applyAlignment="1" applyProtection="1">
      <alignment horizontal="center" vertical="center" textRotation="90"/>
    </xf>
    <xf numFmtId="1" fontId="20" fillId="0" borderId="16" xfId="1" applyNumberFormat="1" applyFont="1" applyFill="1" applyBorder="1" applyAlignment="1" applyProtection="1">
      <alignment horizontal="center"/>
      <protection locked="0"/>
    </xf>
    <xf numFmtId="0" fontId="6" fillId="0" borderId="33" xfId="1" applyFont="1" applyBorder="1" applyAlignment="1" applyProtection="1">
      <alignment horizontal="center" vertical="center"/>
    </xf>
    <xf numFmtId="0" fontId="6" fillId="0" borderId="34" xfId="1" applyFont="1" applyBorder="1" applyAlignment="1" applyProtection="1">
      <alignment horizontal="center" vertical="center"/>
    </xf>
    <xf numFmtId="0" fontId="6" fillId="0" borderId="35" xfId="1" applyFont="1" applyBorder="1" applyAlignment="1" applyProtection="1">
      <alignment horizontal="center"/>
    </xf>
    <xf numFmtId="0" fontId="6" fillId="0" borderId="36" xfId="1" applyFont="1" applyBorder="1" applyAlignment="1" applyProtection="1">
      <alignment horizontal="center"/>
    </xf>
    <xf numFmtId="4" fontId="20" fillId="5" borderId="30" xfId="1" applyNumberFormat="1" applyFont="1" applyFill="1" applyBorder="1" applyAlignment="1" applyProtection="1">
      <alignment horizontal="center"/>
      <protection locked="0"/>
    </xf>
    <xf numFmtId="0" fontId="20" fillId="5" borderId="30" xfId="1" applyFont="1" applyFill="1" applyBorder="1" applyAlignment="1" applyProtection="1">
      <alignment horizontal="center"/>
      <protection locked="0"/>
    </xf>
    <xf numFmtId="9" fontId="23" fillId="4" borderId="16" xfId="3" applyFont="1" applyFill="1" applyBorder="1" applyAlignment="1" applyProtection="1">
      <alignment horizontal="center"/>
    </xf>
    <xf numFmtId="0" fontId="4" fillId="0" borderId="20" xfId="1" quotePrefix="1" applyFont="1" applyBorder="1" applyAlignment="1" applyProtection="1">
      <alignment horizontal="center" vertical="center" wrapText="1"/>
    </xf>
    <xf numFmtId="0" fontId="4" fillId="0" borderId="27" xfId="1" quotePrefix="1" applyFont="1" applyBorder="1" applyAlignment="1" applyProtection="1">
      <alignment horizontal="center" vertical="center" wrapText="1"/>
    </xf>
    <xf numFmtId="0" fontId="4" fillId="0" borderId="7" xfId="1" quotePrefix="1" applyFont="1" applyBorder="1" applyAlignment="1" applyProtection="1">
      <alignment horizontal="center" vertical="center" wrapText="1"/>
    </xf>
    <xf numFmtId="0" fontId="4" fillId="0" borderId="0" xfId="1" quotePrefix="1" applyFont="1" applyBorder="1" applyAlignment="1" applyProtection="1">
      <alignment horizontal="center" vertical="center" wrapText="1"/>
    </xf>
    <xf numFmtId="0" fontId="4" fillId="0" borderId="13" xfId="1" quotePrefix="1" applyFont="1" applyBorder="1" applyAlignment="1" applyProtection="1">
      <alignment horizontal="center" vertical="center" wrapText="1"/>
    </xf>
    <xf numFmtId="0" fontId="4" fillId="0" borderId="11" xfId="1" quotePrefix="1" applyFont="1" applyBorder="1" applyAlignment="1" applyProtection="1">
      <alignment horizontal="center" vertical="center" wrapText="1"/>
    </xf>
    <xf numFmtId="0" fontId="4" fillId="0" borderId="21" xfId="1" quotePrefix="1" applyFont="1" applyBorder="1" applyAlignment="1" applyProtection="1">
      <alignment horizontal="center" vertical="center" wrapText="1"/>
    </xf>
    <xf numFmtId="0" fontId="4" fillId="0" borderId="8" xfId="1" quotePrefix="1" applyFont="1" applyBorder="1" applyAlignment="1" applyProtection="1">
      <alignment horizontal="center" vertical="center" wrapText="1"/>
    </xf>
    <xf numFmtId="0" fontId="4" fillId="0" borderId="12" xfId="1" quotePrefix="1" applyFont="1" applyBorder="1" applyAlignment="1" applyProtection="1">
      <alignment horizontal="center" vertical="center" wrapText="1"/>
    </xf>
    <xf numFmtId="0" fontId="6" fillId="0" borderId="20" xfId="1" applyFont="1" applyBorder="1" applyAlignment="1" applyProtection="1">
      <alignment horizontal="center" vertical="center"/>
    </xf>
    <xf numFmtId="0" fontId="6" fillId="0" borderId="27" xfId="1" applyFont="1" applyBorder="1" applyAlignment="1" applyProtection="1">
      <alignment horizontal="center" vertical="center"/>
    </xf>
    <xf numFmtId="0" fontId="6" fillId="0" borderId="21" xfId="1" applyFont="1" applyBorder="1" applyAlignment="1" applyProtection="1">
      <alignment horizontal="center" vertical="center"/>
    </xf>
    <xf numFmtId="0" fontId="6" fillId="0" borderId="7" xfId="1" applyFont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6" fillId="0" borderId="8" xfId="1" applyFont="1" applyBorder="1" applyAlignment="1" applyProtection="1">
      <alignment horizontal="center" vertical="center"/>
    </xf>
    <xf numFmtId="0" fontId="6" fillId="0" borderId="13" xfId="1" applyFont="1" applyBorder="1" applyAlignment="1" applyProtection="1">
      <alignment horizontal="center" vertical="center"/>
    </xf>
    <xf numFmtId="0" fontId="6" fillId="0" borderId="11" xfId="1" applyFont="1" applyBorder="1" applyAlignment="1" applyProtection="1">
      <alignment horizontal="center" vertical="center"/>
    </xf>
    <xf numFmtId="0" fontId="6" fillId="0" borderId="12" xfId="1" applyFont="1" applyBorder="1" applyAlignment="1" applyProtection="1">
      <alignment horizontal="center" vertical="center"/>
    </xf>
    <xf numFmtId="0" fontId="4" fillId="0" borderId="27" xfId="1" applyFont="1" applyBorder="1" applyAlignment="1" applyProtection="1">
      <alignment horizontal="center" vertical="center" wrapText="1"/>
    </xf>
    <xf numFmtId="0" fontId="4" fillId="0" borderId="21" xfId="1" applyFont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center" vertical="center" wrapText="1"/>
    </xf>
    <xf numFmtId="0" fontId="4" fillId="0" borderId="11" xfId="1" applyFont="1" applyBorder="1" applyAlignment="1" applyProtection="1">
      <alignment horizontal="center" vertical="center" wrapText="1"/>
    </xf>
    <xf numFmtId="0" fontId="4" fillId="0" borderId="12" xfId="1" applyFont="1" applyBorder="1" applyAlignment="1" applyProtection="1">
      <alignment horizontal="center" vertical="center" wrapText="1"/>
    </xf>
    <xf numFmtId="167" fontId="15" fillId="5" borderId="37" xfId="1" applyNumberFormat="1" applyFont="1" applyFill="1" applyBorder="1" applyAlignment="1" applyProtection="1">
      <alignment horizontal="center" vertical="center"/>
    </xf>
    <xf numFmtId="167" fontId="15" fillId="5" borderId="38" xfId="1" applyNumberFormat="1" applyFont="1" applyFill="1" applyBorder="1" applyAlignment="1" applyProtection="1">
      <alignment horizontal="center" vertical="center"/>
    </xf>
    <xf numFmtId="0" fontId="7" fillId="4" borderId="16" xfId="1" quotePrefix="1" applyFont="1" applyFill="1" applyBorder="1" applyAlignment="1" applyProtection="1">
      <alignment horizontal="center"/>
      <protection locked="0"/>
    </xf>
    <xf numFmtId="0" fontId="11" fillId="0" borderId="0" xfId="1" applyFont="1" applyBorder="1" applyAlignment="1" applyProtection="1">
      <alignment horizontal="right" vertical="center"/>
    </xf>
    <xf numFmtId="0" fontId="11" fillId="0" borderId="0" xfId="1" applyFont="1" applyBorder="1" applyAlignment="1" applyProtection="1">
      <alignment horizontal="center" vertical="center"/>
    </xf>
    <xf numFmtId="14" fontId="6" fillId="0" borderId="16" xfId="1" applyNumberFormat="1" applyFont="1" applyBorder="1" applyAlignment="1" applyProtection="1">
      <alignment horizontal="center"/>
    </xf>
    <xf numFmtId="0" fontId="5" fillId="0" borderId="22" xfId="1" applyFont="1" applyBorder="1" applyAlignment="1" applyProtection="1">
      <alignment horizontal="center"/>
      <protection locked="0"/>
    </xf>
    <xf numFmtId="0" fontId="5" fillId="0" borderId="16" xfId="1" applyFont="1" applyBorder="1" applyAlignment="1" applyProtection="1">
      <alignment horizontal="center"/>
      <protection locked="0"/>
    </xf>
    <xf numFmtId="0" fontId="5" fillId="0" borderId="18" xfId="1" applyFont="1" applyBorder="1" applyAlignment="1" applyProtection="1">
      <alignment horizontal="center"/>
      <protection locked="0"/>
    </xf>
    <xf numFmtId="0" fontId="5" fillId="0" borderId="19" xfId="1" applyFont="1" applyBorder="1" applyAlignment="1" applyProtection="1">
      <alignment horizontal="center"/>
      <protection locked="0"/>
    </xf>
    <xf numFmtId="0" fontId="19" fillId="0" borderId="22" xfId="1" quotePrefix="1" applyFont="1" applyFill="1" applyBorder="1" applyAlignment="1" applyProtection="1">
      <alignment horizontal="center"/>
      <protection locked="0"/>
    </xf>
    <xf numFmtId="0" fontId="19" fillId="0" borderId="16" xfId="1" quotePrefix="1" applyFont="1" applyFill="1" applyBorder="1" applyAlignment="1" applyProtection="1">
      <alignment horizontal="center"/>
      <protection locked="0"/>
    </xf>
    <xf numFmtId="3" fontId="21" fillId="0" borderId="29" xfId="1" applyNumberFormat="1" applyFont="1" applyBorder="1" applyAlignment="1" applyProtection="1">
      <alignment horizontal="center" vertical="center"/>
    </xf>
    <xf numFmtId="167" fontId="12" fillId="4" borderId="23" xfId="1" applyNumberFormat="1" applyFont="1" applyFill="1" applyBorder="1" applyAlignment="1" applyProtection="1">
      <alignment horizontal="center" wrapText="1"/>
    </xf>
    <xf numFmtId="167" fontId="12" fillId="4" borderId="0" xfId="1" applyNumberFormat="1" applyFont="1" applyFill="1" applyBorder="1" applyAlignment="1" applyProtection="1">
      <alignment horizontal="center" wrapText="1"/>
    </xf>
    <xf numFmtId="167" fontId="12" fillId="4" borderId="8" xfId="1" applyNumberFormat="1" applyFont="1" applyFill="1" applyBorder="1" applyAlignment="1" applyProtection="1">
      <alignment horizontal="center" wrapText="1"/>
    </xf>
    <xf numFmtId="0" fontId="12" fillId="4" borderId="7" xfId="1" applyFont="1" applyFill="1" applyBorder="1" applyAlignment="1" applyProtection="1">
      <alignment horizontal="center" wrapText="1"/>
    </xf>
    <xf numFmtId="0" fontId="12" fillId="4" borderId="8" xfId="1" applyFont="1" applyFill="1" applyBorder="1" applyAlignment="1" applyProtection="1">
      <alignment horizontal="center" wrapText="1"/>
    </xf>
    <xf numFmtId="4" fontId="15" fillId="5" borderId="7" xfId="1" applyNumberFormat="1" applyFont="1" applyFill="1" applyBorder="1" applyAlignment="1" applyProtection="1">
      <alignment horizontal="center" wrapText="1"/>
    </xf>
    <xf numFmtId="4" fontId="15" fillId="5" borderId="0" xfId="1" applyNumberFormat="1" applyFont="1" applyFill="1" applyBorder="1" applyAlignment="1" applyProtection="1">
      <alignment horizontal="center" wrapText="1"/>
    </xf>
    <xf numFmtId="4" fontId="15" fillId="5" borderId="8" xfId="1" applyNumberFormat="1" applyFont="1" applyFill="1" applyBorder="1" applyAlignment="1" applyProtection="1">
      <alignment horizontal="center" wrapText="1"/>
    </xf>
    <xf numFmtId="0" fontId="12" fillId="4" borderId="0" xfId="1" applyFont="1" applyFill="1" applyBorder="1" applyAlignment="1" applyProtection="1">
      <alignment horizontal="center" wrapText="1"/>
    </xf>
    <xf numFmtId="0" fontId="12" fillId="4" borderId="9" xfId="1" applyFont="1" applyFill="1" applyBorder="1" applyAlignment="1" applyProtection="1">
      <alignment horizontal="center" wrapText="1"/>
    </xf>
    <xf numFmtId="1" fontId="22" fillId="0" borderId="31" xfId="1" applyNumberFormat="1" applyFont="1" applyBorder="1" applyAlignment="1" applyProtection="1">
      <alignment horizontal="center" vertical="center" wrapText="1"/>
    </xf>
    <xf numFmtId="1" fontId="22" fillId="0" borderId="29" xfId="1" applyNumberFormat="1" applyFont="1" applyBorder="1" applyAlignment="1" applyProtection="1">
      <alignment horizontal="center" vertical="center" wrapText="1"/>
    </xf>
    <xf numFmtId="1" fontId="22" fillId="0" borderId="22" xfId="1" applyNumberFormat="1" applyFont="1" applyBorder="1" applyAlignment="1" applyProtection="1">
      <alignment horizontal="center" vertical="center" wrapText="1"/>
    </xf>
    <xf numFmtId="1" fontId="22" fillId="0" borderId="16" xfId="1" applyNumberFormat="1" applyFont="1" applyBorder="1" applyAlignment="1" applyProtection="1">
      <alignment horizontal="center" vertical="center" wrapText="1"/>
    </xf>
    <xf numFmtId="3" fontId="23" fillId="0" borderId="16" xfId="1" applyNumberFormat="1" applyFont="1" applyFill="1" applyBorder="1" applyAlignment="1" applyProtection="1">
      <alignment horizontal="center" wrapText="1"/>
    </xf>
    <xf numFmtId="174" fontId="26" fillId="0" borderId="0" xfId="1" applyNumberFormat="1" applyFont="1" applyFill="1" applyAlignment="1" applyProtection="1">
      <alignment horizontal="center"/>
      <protection locked="0"/>
    </xf>
    <xf numFmtId="0" fontId="35" fillId="0" borderId="20" xfId="1" applyFont="1" applyFill="1" applyBorder="1" applyAlignment="1" applyProtection="1">
      <alignment horizontal="center" vertical="center" wrapText="1"/>
    </xf>
    <xf numFmtId="0" fontId="35" fillId="0" borderId="27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7" xfId="1" applyFont="1" applyFill="1" applyBorder="1" applyAlignment="1" applyProtection="1">
      <alignment horizontal="center" vertical="center" wrapText="1"/>
    </xf>
    <xf numFmtId="0" fontId="35" fillId="0" borderId="0" xfId="1" applyFont="1" applyFill="1" applyBorder="1" applyAlignment="1" applyProtection="1">
      <alignment horizontal="center" vertical="center" wrapText="1"/>
    </xf>
    <xf numFmtId="0" fontId="35" fillId="0" borderId="8" xfId="1" applyFont="1" applyFill="1" applyBorder="1" applyAlignment="1" applyProtection="1">
      <alignment horizontal="center" vertical="center" wrapText="1"/>
    </xf>
    <xf numFmtId="0" fontId="35" fillId="0" borderId="48" xfId="1" applyFont="1" applyFill="1" applyBorder="1" applyAlignment="1" applyProtection="1">
      <alignment horizontal="center" vertical="center" wrapText="1"/>
    </xf>
    <xf numFmtId="0" fontId="35" fillId="0" borderId="49" xfId="1" applyFont="1" applyFill="1" applyBorder="1" applyAlignment="1" applyProtection="1">
      <alignment horizontal="center" vertical="center" wrapText="1"/>
    </xf>
    <xf numFmtId="0" fontId="35" fillId="0" borderId="50" xfId="1" applyFont="1" applyFill="1" applyBorder="1" applyAlignment="1" applyProtection="1">
      <alignment horizontal="center" vertical="center" wrapText="1"/>
    </xf>
  </cellXfs>
  <cellStyles count="7">
    <cellStyle name="Обычный" xfId="0" builtinId="0"/>
    <cellStyle name="Обычный_ПО ЗП из банка 14" xfId="1"/>
    <cellStyle name="Обычный_Приказы" xfId="2"/>
    <cellStyle name="Процентный" xfId="3" builtinId="5"/>
    <cellStyle name="Тысячи [0]_Диалог Накладная" xfId="4"/>
    <cellStyle name="Тысячи_Диалог Накладная" xfId="5"/>
    <cellStyle name="Финансовый" xfId="6" builtin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06/relationships/attachedToolbars" Target="attachedToolbars.bin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 enableFormatConditionsCalculation="0">
    <pageSetUpPr fitToPage="1"/>
  </sheetPr>
  <dimension ref="A1:H33"/>
  <sheetViews>
    <sheetView zoomScale="115" zoomScaleNormal="115" workbookViewId="0">
      <pane ySplit="1" topLeftCell="A2" activePane="bottomLeft" state="frozenSplit"/>
      <selection pane="bottomLeft" activeCell="E11" sqref="E11"/>
    </sheetView>
  </sheetViews>
  <sheetFormatPr defaultColWidth="8.85546875" defaultRowHeight="11.25" x14ac:dyDescent="0.2"/>
  <cols>
    <col min="1" max="1" width="2.85546875" style="1" bestFit="1" customWidth="1"/>
    <col min="2" max="2" width="9.42578125" style="2" customWidth="1"/>
    <col min="3" max="3" width="10.42578125" style="2" bestFit="1" customWidth="1"/>
    <col min="4" max="4" width="27.7109375" style="9" customWidth="1"/>
    <col min="5" max="5" width="56.85546875" style="2" customWidth="1"/>
    <col min="6" max="6" width="16.28515625" style="4" customWidth="1"/>
    <col min="7" max="7" width="6.28515625" style="104" bestFit="1" customWidth="1"/>
    <col min="8" max="8" width="4" style="104" customWidth="1"/>
    <col min="9" max="16384" width="8.85546875" style="4"/>
  </cols>
  <sheetData>
    <row r="1" spans="1:8" s="8" customFormat="1" ht="33.75" customHeight="1" x14ac:dyDescent="0.2">
      <c r="A1" s="99" t="s">
        <v>11</v>
      </c>
      <c r="B1" s="100" t="s">
        <v>17</v>
      </c>
      <c r="C1" s="101" t="s">
        <v>0</v>
      </c>
      <c r="D1" s="98" t="s">
        <v>18</v>
      </c>
      <c r="E1" s="97" t="s">
        <v>15</v>
      </c>
      <c r="F1" s="101" t="s">
        <v>19</v>
      </c>
      <c r="G1" s="103"/>
      <c r="H1" s="103"/>
    </row>
    <row r="2" spans="1:8" x14ac:dyDescent="0.2">
      <c r="A2" s="92">
        <f>IF(C2&gt;0,MAX($A1:A$1)+1,"")</f>
        <v>1</v>
      </c>
      <c r="B2" s="94">
        <v>40950</v>
      </c>
      <c r="C2" s="93">
        <v>1000</v>
      </c>
      <c r="D2" s="6" t="s">
        <v>26</v>
      </c>
      <c r="E2" s="7" t="s">
        <v>27</v>
      </c>
      <c r="F2" s="96" t="s">
        <v>20</v>
      </c>
      <c r="G2" s="104">
        <f>IF(C2&gt;0,DAY(B2),0)</f>
        <v>11</v>
      </c>
      <c r="H2" s="104">
        <f>IF(C2&gt;0,MONTH(B2),0)</f>
        <v>2</v>
      </c>
    </row>
    <row r="3" spans="1:8" x14ac:dyDescent="0.2">
      <c r="A3" s="92">
        <f>IF(C3&gt;0,MAX($A$2:A2)+1,"")</f>
        <v>2</v>
      </c>
      <c r="B3" s="95">
        <v>40951</v>
      </c>
      <c r="C3" s="93">
        <v>2000</v>
      </c>
      <c r="D3" s="6" t="s">
        <v>25</v>
      </c>
      <c r="E3" s="7" t="s">
        <v>34</v>
      </c>
      <c r="F3" s="4" t="s">
        <v>30</v>
      </c>
      <c r="G3" s="104">
        <f t="shared" ref="G3:G28" si="0">IF(C3&gt;0,DAY(B3),0)</f>
        <v>12</v>
      </c>
      <c r="H3" s="104">
        <f t="shared" ref="H3:H28" si="1">IF(C3&gt;0,MONTH(B3),0)</f>
        <v>2</v>
      </c>
    </row>
    <row r="4" spans="1:8" x14ac:dyDescent="0.2">
      <c r="A4" s="92">
        <f>IF(C4&gt;0,MAX($A$2:A3)+1,"")</f>
        <v>3</v>
      </c>
      <c r="B4" s="95">
        <v>40952</v>
      </c>
      <c r="C4" s="93">
        <v>3000</v>
      </c>
      <c r="D4" s="6" t="s">
        <v>32</v>
      </c>
      <c r="E4" s="7" t="s">
        <v>35</v>
      </c>
      <c r="G4" s="104">
        <f t="shared" si="0"/>
        <v>13</v>
      </c>
      <c r="H4" s="104">
        <f t="shared" si="1"/>
        <v>2</v>
      </c>
    </row>
    <row r="5" spans="1:8" x14ac:dyDescent="0.2">
      <c r="A5" s="92">
        <f>IF(C5&gt;0,MAX($A$2:A4)+1,"")</f>
        <v>4</v>
      </c>
      <c r="B5" s="95">
        <v>40953</v>
      </c>
      <c r="C5" s="93">
        <v>4000</v>
      </c>
      <c r="D5" s="6" t="s">
        <v>33</v>
      </c>
      <c r="E5" s="7" t="s">
        <v>36</v>
      </c>
      <c r="G5" s="104">
        <f t="shared" si="0"/>
        <v>14</v>
      </c>
      <c r="H5" s="104">
        <f t="shared" si="1"/>
        <v>2</v>
      </c>
    </row>
    <row r="6" spans="1:8" x14ac:dyDescent="0.2">
      <c r="A6" s="92">
        <f>IF(C6&gt;0,MAX($A$2:A5)+1,"")</f>
        <v>5</v>
      </c>
      <c r="B6" s="95">
        <v>40954</v>
      </c>
      <c r="C6" s="93">
        <v>5000</v>
      </c>
      <c r="D6" s="6" t="s">
        <v>37</v>
      </c>
      <c r="E6" s="7" t="s">
        <v>34</v>
      </c>
      <c r="G6" s="104">
        <f t="shared" si="0"/>
        <v>15</v>
      </c>
      <c r="H6" s="104">
        <f t="shared" si="1"/>
        <v>2</v>
      </c>
    </row>
    <row r="7" spans="1:8" x14ac:dyDescent="0.2">
      <c r="A7" s="92" t="str">
        <f>IF(C7&gt;0,MAX($A$2:A6)+1,"")</f>
        <v/>
      </c>
      <c r="B7" s="95"/>
      <c r="C7" s="93"/>
      <c r="D7" s="6"/>
      <c r="E7" s="7"/>
      <c r="G7" s="104">
        <f t="shared" si="0"/>
        <v>0</v>
      </c>
      <c r="H7" s="104">
        <f t="shared" si="1"/>
        <v>0</v>
      </c>
    </row>
    <row r="8" spans="1:8" x14ac:dyDescent="0.2">
      <c r="A8" s="92" t="str">
        <f>IF(C8&gt;0,MAX($A$2:A7)+1,"")</f>
        <v/>
      </c>
      <c r="B8" s="95"/>
      <c r="C8" s="93"/>
      <c r="D8" s="6"/>
      <c r="E8" s="7"/>
      <c r="G8" s="104">
        <f t="shared" si="0"/>
        <v>0</v>
      </c>
      <c r="H8" s="104">
        <f t="shared" si="1"/>
        <v>0</v>
      </c>
    </row>
    <row r="9" spans="1:8" x14ac:dyDescent="0.2">
      <c r="A9" s="92" t="str">
        <f>IF(C9&gt;0,MAX($A$2:A8)+1,"")</f>
        <v/>
      </c>
      <c r="B9" s="95"/>
      <c r="C9" s="93"/>
      <c r="D9" s="6"/>
      <c r="E9" s="7"/>
      <c r="G9" s="104">
        <f t="shared" si="0"/>
        <v>0</v>
      </c>
      <c r="H9" s="104">
        <f t="shared" si="1"/>
        <v>0</v>
      </c>
    </row>
    <row r="10" spans="1:8" x14ac:dyDescent="0.2">
      <c r="A10" s="92" t="str">
        <f>IF(C10&gt;0,MAX($A$2:A9)+1,"")</f>
        <v/>
      </c>
      <c r="B10" s="95"/>
      <c r="C10" s="93"/>
      <c r="D10" s="6"/>
      <c r="E10" s="7"/>
      <c r="G10" s="104">
        <f t="shared" si="0"/>
        <v>0</v>
      </c>
      <c r="H10" s="104">
        <f t="shared" si="1"/>
        <v>0</v>
      </c>
    </row>
    <row r="11" spans="1:8" ht="11.25" customHeight="1" x14ac:dyDescent="0.2">
      <c r="A11" s="92" t="str">
        <f>IF(C11&gt;0,MAX($A$2:A10)+1,"")</f>
        <v/>
      </c>
      <c r="B11" s="95"/>
      <c r="C11" s="93"/>
      <c r="D11" s="102"/>
      <c r="E11" s="7"/>
      <c r="G11" s="104">
        <f t="shared" si="0"/>
        <v>0</v>
      </c>
      <c r="H11" s="104">
        <f t="shared" si="1"/>
        <v>0</v>
      </c>
    </row>
    <row r="12" spans="1:8" ht="11.25" customHeight="1" x14ac:dyDescent="0.2">
      <c r="A12" s="92" t="str">
        <f>IF(C12&gt;0,MAX($A$2:A11)+1,"")</f>
        <v/>
      </c>
      <c r="B12" s="95"/>
      <c r="C12" s="93"/>
      <c r="D12" s="102"/>
      <c r="E12" s="7"/>
      <c r="G12" s="104">
        <f t="shared" si="0"/>
        <v>0</v>
      </c>
      <c r="H12" s="104">
        <f t="shared" si="1"/>
        <v>0</v>
      </c>
    </row>
    <row r="13" spans="1:8" ht="11.25" customHeight="1" x14ac:dyDescent="0.2">
      <c r="A13" s="92" t="str">
        <f>IF(C13&gt;0,MAX($A$2:A12)+1,"")</f>
        <v/>
      </c>
      <c r="B13" s="95"/>
      <c r="C13" s="93"/>
      <c r="D13" s="102"/>
      <c r="E13" s="7"/>
      <c r="G13" s="104">
        <f t="shared" si="0"/>
        <v>0</v>
      </c>
      <c r="H13" s="104">
        <f t="shared" si="1"/>
        <v>0</v>
      </c>
    </row>
    <row r="14" spans="1:8" ht="11.25" customHeight="1" x14ac:dyDescent="0.2">
      <c r="A14" s="92" t="str">
        <f>IF(C14&gt;0,MAX($A$2:A13)+1,"")</f>
        <v/>
      </c>
      <c r="B14" s="95"/>
      <c r="C14" s="93"/>
      <c r="D14" s="102"/>
      <c r="E14" s="7"/>
      <c r="G14" s="104">
        <f t="shared" si="0"/>
        <v>0</v>
      </c>
      <c r="H14" s="104">
        <f t="shared" si="1"/>
        <v>0</v>
      </c>
    </row>
    <row r="15" spans="1:8" ht="11.25" customHeight="1" x14ac:dyDescent="0.2">
      <c r="A15" s="92" t="str">
        <f>IF(C15&gt;0,MAX($A$2:A14)+1,"")</f>
        <v/>
      </c>
      <c r="B15" s="95"/>
      <c r="C15" s="93"/>
      <c r="D15" s="105" t="s">
        <v>38</v>
      </c>
      <c r="E15" s="106"/>
      <c r="G15" s="104">
        <f t="shared" si="0"/>
        <v>0</v>
      </c>
      <c r="H15" s="104">
        <f t="shared" si="1"/>
        <v>0</v>
      </c>
    </row>
    <row r="16" spans="1:8" ht="11.25" customHeight="1" x14ac:dyDescent="0.2">
      <c r="A16" s="92" t="str">
        <f>IF(C16&gt;0,MAX($A$2:A15)+1,"")</f>
        <v/>
      </c>
      <c r="B16" s="95"/>
      <c r="C16" s="93"/>
      <c r="D16" s="105"/>
      <c r="E16" s="106"/>
      <c r="G16" s="104">
        <f t="shared" si="0"/>
        <v>0</v>
      </c>
      <c r="H16" s="104">
        <f t="shared" si="1"/>
        <v>0</v>
      </c>
    </row>
    <row r="17" spans="1:8" ht="11.25" customHeight="1" x14ac:dyDescent="0.2">
      <c r="A17" s="92" t="str">
        <f>IF(C17&gt;0,MAX($A$2:A16)+1,"")</f>
        <v/>
      </c>
      <c r="B17" s="95"/>
      <c r="C17" s="93"/>
      <c r="D17" s="105"/>
      <c r="E17" s="106"/>
      <c r="G17" s="104">
        <f t="shared" si="0"/>
        <v>0</v>
      </c>
      <c r="H17" s="104">
        <f t="shared" si="1"/>
        <v>0</v>
      </c>
    </row>
    <row r="18" spans="1:8" ht="11.25" customHeight="1" x14ac:dyDescent="0.2">
      <c r="A18" s="92" t="str">
        <f>IF(C18&gt;0,MAX($A$2:A17)+1,"")</f>
        <v/>
      </c>
      <c r="B18" s="95"/>
      <c r="C18" s="93"/>
      <c r="D18" s="105"/>
      <c r="E18" s="106"/>
      <c r="G18" s="104">
        <f t="shared" si="0"/>
        <v>0</v>
      </c>
      <c r="H18" s="104">
        <f t="shared" si="1"/>
        <v>0</v>
      </c>
    </row>
    <row r="19" spans="1:8" ht="11.25" customHeight="1" x14ac:dyDescent="0.2">
      <c r="A19" s="92" t="str">
        <f>IF(C19&gt;0,MAX($A$2:A18)+1,"")</f>
        <v/>
      </c>
      <c r="B19" s="95"/>
      <c r="C19" s="93"/>
      <c r="D19" s="105"/>
      <c r="E19" s="106"/>
      <c r="G19" s="104">
        <f t="shared" si="0"/>
        <v>0</v>
      </c>
      <c r="H19" s="104">
        <f t="shared" si="1"/>
        <v>0</v>
      </c>
    </row>
    <row r="20" spans="1:8" ht="11.25" customHeight="1" x14ac:dyDescent="0.2">
      <c r="A20" s="92" t="str">
        <f>IF(C20&gt;0,MAX($A$2:A19)+1,"")</f>
        <v/>
      </c>
      <c r="B20" s="95"/>
      <c r="C20" s="93"/>
      <c r="D20" s="105"/>
      <c r="E20" s="106"/>
      <c r="G20" s="104">
        <f t="shared" si="0"/>
        <v>0</v>
      </c>
      <c r="H20" s="104">
        <f t="shared" si="1"/>
        <v>0</v>
      </c>
    </row>
    <row r="21" spans="1:8" ht="11.25" customHeight="1" x14ac:dyDescent="0.2">
      <c r="A21" s="92" t="str">
        <f>IF(C21&gt;0,MAX($A$2:A20)+1,"")</f>
        <v/>
      </c>
      <c r="B21" s="95"/>
      <c r="C21" s="93"/>
      <c r="D21" s="105"/>
      <c r="E21" s="106"/>
      <c r="G21" s="104">
        <f t="shared" si="0"/>
        <v>0</v>
      </c>
      <c r="H21" s="104">
        <f t="shared" si="1"/>
        <v>0</v>
      </c>
    </row>
    <row r="22" spans="1:8" ht="11.25" customHeight="1" x14ac:dyDescent="0.2">
      <c r="A22" s="92" t="str">
        <f>IF(C22&gt;0,MAX($A$2:A21)+1,"")</f>
        <v/>
      </c>
      <c r="B22" s="95"/>
      <c r="C22" s="93"/>
      <c r="D22" s="105"/>
      <c r="E22" s="106"/>
      <c r="G22" s="104">
        <f t="shared" si="0"/>
        <v>0</v>
      </c>
      <c r="H22" s="104">
        <f t="shared" si="1"/>
        <v>0</v>
      </c>
    </row>
    <row r="23" spans="1:8" ht="12" customHeight="1" x14ac:dyDescent="0.2">
      <c r="A23" s="92" t="str">
        <f>IF(C23&gt;0,MAX($A$2:A22)+1,"")</f>
        <v/>
      </c>
      <c r="B23" s="95"/>
      <c r="C23" s="93"/>
      <c r="D23" s="105"/>
      <c r="E23" s="106"/>
      <c r="G23" s="104">
        <f t="shared" si="0"/>
        <v>0</v>
      </c>
      <c r="H23" s="104">
        <f t="shared" si="1"/>
        <v>0</v>
      </c>
    </row>
    <row r="24" spans="1:8" ht="11.25" customHeight="1" x14ac:dyDescent="0.2">
      <c r="A24" s="92" t="str">
        <f>IF(C24&gt;0,MAX($A$2:A23)+1,"")</f>
        <v/>
      </c>
      <c r="B24" s="95"/>
      <c r="C24" s="93"/>
      <c r="D24" s="105"/>
      <c r="E24" s="106"/>
      <c r="G24" s="104">
        <f t="shared" si="0"/>
        <v>0</v>
      </c>
      <c r="H24" s="104">
        <f t="shared" si="1"/>
        <v>0</v>
      </c>
    </row>
    <row r="25" spans="1:8" ht="11.25" customHeight="1" x14ac:dyDescent="0.2">
      <c r="A25" s="92" t="str">
        <f>IF(C25&gt;0,MAX($A$2:A24)+1,"")</f>
        <v/>
      </c>
      <c r="B25" s="95"/>
      <c r="C25" s="93"/>
      <c r="D25" s="105"/>
      <c r="E25" s="106"/>
      <c r="G25" s="104">
        <f t="shared" si="0"/>
        <v>0</v>
      </c>
      <c r="H25" s="104">
        <f t="shared" si="1"/>
        <v>0</v>
      </c>
    </row>
    <row r="26" spans="1:8" ht="11.25" customHeight="1" x14ac:dyDescent="0.2">
      <c r="A26" s="92" t="str">
        <f>IF(C26&gt;0,MAX($A$2:A25)+1,"")</f>
        <v/>
      </c>
      <c r="B26" s="95"/>
      <c r="C26" s="93"/>
      <c r="D26" s="105"/>
      <c r="E26" s="106"/>
      <c r="G26" s="104">
        <f t="shared" si="0"/>
        <v>0</v>
      </c>
      <c r="H26" s="104">
        <f t="shared" si="1"/>
        <v>0</v>
      </c>
    </row>
    <row r="27" spans="1:8" ht="11.25" customHeight="1" x14ac:dyDescent="0.2">
      <c r="A27" s="92" t="str">
        <f>IF(C27&gt;0,MAX($A$2:A26)+1,"")</f>
        <v/>
      </c>
      <c r="B27" s="95"/>
      <c r="C27" s="93"/>
      <c r="D27" s="105"/>
      <c r="E27" s="106"/>
      <c r="G27" s="104">
        <f t="shared" si="0"/>
        <v>0</v>
      </c>
      <c r="H27" s="104">
        <f t="shared" si="1"/>
        <v>0</v>
      </c>
    </row>
    <row r="28" spans="1:8" ht="11.25" customHeight="1" x14ac:dyDescent="0.2">
      <c r="A28" s="92">
        <f t="shared" ref="A28" si="2">IF(C28&gt;0,ROW()-1,)</f>
        <v>0</v>
      </c>
      <c r="B28" s="95"/>
      <c r="C28" s="93"/>
      <c r="D28" s="102"/>
      <c r="E28" s="7"/>
      <c r="G28" s="104">
        <f t="shared" si="0"/>
        <v>0</v>
      </c>
      <c r="H28" s="104">
        <f t="shared" si="1"/>
        <v>0</v>
      </c>
    </row>
    <row r="29" spans="1:8" x14ac:dyDescent="0.2">
      <c r="B29" s="3"/>
      <c r="C29" s="5"/>
      <c r="D29" s="6"/>
      <c r="E29" s="7"/>
    </row>
    <row r="30" spans="1:8" x14ac:dyDescent="0.2">
      <c r="B30" s="3"/>
      <c r="C30" s="5"/>
      <c r="D30" s="6"/>
      <c r="E30" s="7"/>
    </row>
    <row r="31" spans="1:8" x14ac:dyDescent="0.2">
      <c r="B31" s="3"/>
      <c r="C31" s="5"/>
      <c r="D31" s="6"/>
      <c r="E31" s="7"/>
    </row>
    <row r="32" spans="1:8" x14ac:dyDescent="0.2">
      <c r="B32" s="3"/>
      <c r="C32" s="5"/>
      <c r="D32" s="6"/>
      <c r="E32" s="7"/>
    </row>
    <row r="33" spans="2:5" x14ac:dyDescent="0.2">
      <c r="B33" s="3"/>
      <c r="C33" s="5"/>
      <c r="D33" s="6"/>
      <c r="E33" s="7"/>
    </row>
  </sheetData>
  <mergeCells count="1">
    <mergeCell ref="D15:E27"/>
  </mergeCells>
  <phoneticPr fontId="1" type="noConversion"/>
  <printOptions horizontalCentered="1" gridLines="1"/>
  <pageMargins left="0.66" right="0.57999999999999996" top="0.9" bottom="0.83" header="0.51181102362204722" footer="0.51181102362204722"/>
  <pageSetup paperSize="9" scale="62" fitToHeight="5" orientation="portrait" useFirstPageNumber="1" horizontalDpi="200" verticalDpi="200" r:id="rId1"/>
  <headerFooter alignWithMargins="0">
    <oddHeader>&amp;LПредприятие ...ЗАО "Теплоприбор"...&amp;C
ЖУРНАЛ учета приходных кассовых ордеров&amp;R&amp;D</oddHeader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enableFormatConditionsCalculation="0">
    <pageSetUpPr fitToPage="1"/>
  </sheetPr>
  <dimension ref="A1:AI42"/>
  <sheetViews>
    <sheetView showZeros="0" tabSelected="1" zoomScaleNormal="100" zoomScaleSheetLayoutView="145" workbookViewId="0">
      <selection activeCell="D37" sqref="D37:AH42"/>
    </sheetView>
  </sheetViews>
  <sheetFormatPr defaultRowHeight="11.25" x14ac:dyDescent="0.2"/>
  <cols>
    <col min="1" max="1" width="1.140625" style="14" customWidth="1"/>
    <col min="2" max="2" width="0.5703125" style="14" customWidth="1"/>
    <col min="3" max="3" width="5.7109375" style="14" customWidth="1"/>
    <col min="4" max="4" width="6.140625" style="14" customWidth="1"/>
    <col min="5" max="5" width="5.42578125" style="14" customWidth="1"/>
    <col min="6" max="6" width="5.7109375" style="14" customWidth="1"/>
    <col min="7" max="7" width="9" style="14" customWidth="1"/>
    <col min="8" max="8" width="6.28515625" style="14" customWidth="1"/>
    <col min="9" max="9" width="6.42578125" style="14" customWidth="1"/>
    <col min="10" max="10" width="5.7109375" style="14" customWidth="1"/>
    <col min="11" max="11" width="4.140625" style="14" customWidth="1"/>
    <col min="12" max="12" width="3.5703125" style="14" customWidth="1"/>
    <col min="13" max="13" width="3.85546875" style="14" customWidth="1"/>
    <col min="14" max="14" width="4.140625" style="14" customWidth="1"/>
    <col min="15" max="15" width="0.85546875" style="14" customWidth="1"/>
    <col min="16" max="16" width="2" style="14" customWidth="1"/>
    <col min="17" max="17" width="2.42578125" style="14" customWidth="1"/>
    <col min="18" max="18" width="3.42578125" style="14" customWidth="1"/>
    <col min="19" max="19" width="2.5703125" style="14" customWidth="1"/>
    <col min="20" max="20" width="2.7109375" style="14" customWidth="1"/>
    <col min="21" max="21" width="11" style="14" customWidth="1"/>
    <col min="22" max="22" width="3.7109375" style="14" customWidth="1"/>
    <col min="23" max="23" width="3.28515625" style="14" customWidth="1"/>
    <col min="24" max="24" width="4.28515625" style="14" customWidth="1"/>
    <col min="25" max="25" width="0.5703125" style="14" customWidth="1"/>
    <col min="26" max="26" width="2.140625" style="14" customWidth="1"/>
    <col min="27" max="30" width="6.85546875" style="14" customWidth="1"/>
    <col min="31" max="31" width="8.140625" style="14" customWidth="1"/>
    <col min="32" max="32" width="7.5703125" style="14" customWidth="1"/>
    <col min="33" max="34" width="6.85546875" style="14" customWidth="1"/>
    <col min="35" max="16384" width="9.140625" style="14"/>
  </cols>
  <sheetData>
    <row r="1" spans="1:35" ht="3" customHeight="1" x14ac:dyDescent="0.25">
      <c r="A1" s="10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  <c r="R1" s="13"/>
      <c r="S1" s="12"/>
      <c r="T1" s="12"/>
      <c r="U1" s="12"/>
      <c r="V1" s="12"/>
      <c r="W1" s="12"/>
      <c r="X1" s="12"/>
      <c r="Y1" s="12"/>
      <c r="Z1" s="10"/>
    </row>
    <row r="2" spans="1:35" ht="16.5" customHeight="1" x14ac:dyDescent="0.3">
      <c r="A2" s="10"/>
      <c r="B2" s="15"/>
      <c r="C2" s="171" t="s">
        <v>31</v>
      </c>
      <c r="D2" s="171"/>
      <c r="E2" s="171"/>
      <c r="F2" s="171"/>
      <c r="G2" s="171"/>
      <c r="H2" s="171"/>
      <c r="I2" s="15"/>
      <c r="J2" s="15"/>
      <c r="K2" s="15"/>
      <c r="L2" s="15"/>
      <c r="M2" s="15"/>
      <c r="N2" s="16" t="s">
        <v>2</v>
      </c>
      <c r="O2" s="15"/>
      <c r="P2" s="136" t="s">
        <v>3</v>
      </c>
      <c r="Q2" s="117" t="str">
        <f>C2</f>
        <v>Предприятие ДОБРОЕ НАЧАЛО</v>
      </c>
      <c r="R2" s="118"/>
      <c r="S2" s="118"/>
      <c r="T2" s="118"/>
      <c r="U2" s="118"/>
      <c r="V2" s="118"/>
      <c r="W2" s="118"/>
      <c r="X2" s="118"/>
      <c r="Y2" s="118"/>
      <c r="Z2" s="10"/>
    </row>
    <row r="3" spans="1:35" ht="11.45" customHeight="1" x14ac:dyDescent="0.2">
      <c r="A3" s="10"/>
      <c r="B3" s="15"/>
      <c r="C3" s="17"/>
      <c r="D3" s="17"/>
      <c r="E3" s="17"/>
      <c r="F3" s="17"/>
      <c r="G3" s="17"/>
      <c r="H3" s="17"/>
      <c r="I3" s="18"/>
      <c r="J3" s="15"/>
      <c r="K3" s="15"/>
      <c r="L3" s="15"/>
      <c r="M3" s="15"/>
      <c r="N3" s="17"/>
      <c r="O3" s="15"/>
      <c r="P3" s="136"/>
      <c r="Q3" s="119"/>
      <c r="R3" s="120"/>
      <c r="S3" s="120"/>
      <c r="T3" s="120"/>
      <c r="U3" s="120"/>
      <c r="V3" s="120"/>
      <c r="W3" s="120"/>
      <c r="X3" s="120"/>
      <c r="Y3" s="15"/>
      <c r="Z3" s="10"/>
    </row>
    <row r="4" spans="1:35" ht="13.5" customHeight="1" x14ac:dyDescent="0.2">
      <c r="A4" s="10"/>
      <c r="B4" s="15"/>
      <c r="C4" s="15"/>
      <c r="D4" s="15"/>
      <c r="E4" s="15"/>
      <c r="F4" s="15"/>
      <c r="G4" s="15"/>
      <c r="H4" s="15"/>
      <c r="I4" s="19"/>
      <c r="J4" s="20"/>
      <c r="K4" s="15"/>
      <c r="L4" s="15"/>
      <c r="M4" s="15"/>
      <c r="N4" s="21"/>
      <c r="O4" s="15"/>
      <c r="P4" s="136"/>
      <c r="Y4" s="15"/>
      <c r="Z4" s="10"/>
      <c r="AA4" s="22"/>
      <c r="AI4" s="22"/>
    </row>
    <row r="5" spans="1:35" ht="15" customHeight="1" thickBot="1" x14ac:dyDescent="0.25">
      <c r="A5" s="10"/>
      <c r="B5" s="15"/>
      <c r="C5" s="17"/>
      <c r="D5" s="17"/>
      <c r="E5" s="17"/>
      <c r="F5" s="17"/>
      <c r="G5" s="17"/>
      <c r="H5" s="17"/>
      <c r="I5" s="19"/>
      <c r="J5" s="15"/>
      <c r="K5" s="15"/>
      <c r="L5" s="15"/>
      <c r="M5" s="15"/>
      <c r="N5" s="23"/>
      <c r="O5" s="15"/>
      <c r="P5" s="136"/>
      <c r="Q5" s="122" t="str">
        <f>C7</f>
        <v>ПРИХОДНЫЙ</v>
      </c>
      <c r="R5" s="123"/>
      <c r="S5" s="123"/>
      <c r="T5" s="123"/>
      <c r="U5" s="123"/>
      <c r="V5" s="123"/>
      <c r="W5" s="123"/>
      <c r="X5" s="123"/>
      <c r="Y5" s="20"/>
      <c r="Z5" s="10"/>
    </row>
    <row r="6" spans="1:35" ht="16.5" customHeight="1" thickTop="1" x14ac:dyDescent="0.3">
      <c r="A6" s="10"/>
      <c r="B6" s="15"/>
      <c r="C6" s="22"/>
      <c r="D6" s="22"/>
      <c r="E6" s="22"/>
      <c r="F6" s="22"/>
      <c r="G6" s="22"/>
      <c r="H6" s="22"/>
      <c r="I6" s="17"/>
      <c r="J6" s="15"/>
      <c r="K6" s="15"/>
      <c r="L6" s="15"/>
      <c r="M6" s="15"/>
      <c r="N6" s="23"/>
      <c r="O6" s="15"/>
      <c r="P6" s="136"/>
      <c r="Q6" s="124" t="str">
        <f>C8</f>
        <v xml:space="preserve"> КАССОВЫЙ ОРДЕР №</v>
      </c>
      <c r="R6" s="125"/>
      <c r="S6" s="125"/>
      <c r="T6" s="125"/>
      <c r="U6" s="125"/>
      <c r="V6" s="125"/>
      <c r="W6" s="125"/>
      <c r="X6" s="125"/>
      <c r="Y6" s="15"/>
      <c r="Z6" s="10"/>
      <c r="AA6" s="22"/>
      <c r="AB6" s="107" t="s">
        <v>39</v>
      </c>
      <c r="AC6" s="108"/>
      <c r="AD6" s="108"/>
      <c r="AE6" s="108"/>
      <c r="AF6" s="108"/>
      <c r="AG6" s="108"/>
      <c r="AH6" s="109"/>
      <c r="AI6" s="22"/>
    </row>
    <row r="7" spans="1:35" ht="9.75" customHeight="1" x14ac:dyDescent="0.2">
      <c r="A7" s="10"/>
      <c r="B7" s="15"/>
      <c r="C7" s="173" t="s">
        <v>28</v>
      </c>
      <c r="D7" s="173"/>
      <c r="E7" s="173"/>
      <c r="F7" s="173"/>
      <c r="G7" s="173"/>
      <c r="H7" s="25"/>
      <c r="I7" s="15"/>
      <c r="J7" s="15"/>
      <c r="K7" s="15"/>
      <c r="L7" s="15"/>
      <c r="M7" s="15"/>
      <c r="N7" s="21"/>
      <c r="O7" s="15"/>
      <c r="P7" s="136"/>
      <c r="Q7" s="26"/>
      <c r="R7" s="26"/>
      <c r="S7" s="27"/>
      <c r="T7" s="17"/>
      <c r="U7" s="17"/>
      <c r="V7" s="17"/>
      <c r="W7" s="17"/>
      <c r="X7" s="17"/>
      <c r="Y7" s="15"/>
      <c r="Z7" s="10"/>
      <c r="AB7" s="110"/>
      <c r="AC7" s="111"/>
      <c r="AD7" s="111"/>
      <c r="AE7" s="111"/>
      <c r="AF7" s="111"/>
      <c r="AG7" s="111"/>
      <c r="AH7" s="112"/>
    </row>
    <row r="8" spans="1:35" s="33" customFormat="1" ht="15.75" customHeight="1" x14ac:dyDescent="0.2">
      <c r="A8" s="28"/>
      <c r="B8" s="29"/>
      <c r="C8" s="172" t="s">
        <v>29</v>
      </c>
      <c r="D8" s="172"/>
      <c r="E8" s="172"/>
      <c r="F8" s="172"/>
      <c r="G8" s="30">
        <f>IF('Книга регистрации'!C2&gt;=0,MAX('Книга регистрации'!A2:A28),'Книга регистрации'!A2)</f>
        <v>5</v>
      </c>
      <c r="H8" s="31"/>
      <c r="I8" s="29"/>
      <c r="J8" s="84"/>
      <c r="K8" s="84"/>
      <c r="L8" s="84"/>
      <c r="M8" s="84"/>
      <c r="N8" s="84"/>
      <c r="O8" s="29"/>
      <c r="P8" s="136"/>
      <c r="Q8" s="89"/>
      <c r="R8" s="24"/>
      <c r="S8" s="90">
        <f>J8</f>
        <v>0</v>
      </c>
      <c r="T8" s="91" t="s">
        <v>10</v>
      </c>
      <c r="U8" s="121">
        <f>G8</f>
        <v>5</v>
      </c>
      <c r="V8" s="121"/>
      <c r="W8" s="90"/>
      <c r="X8" s="32"/>
      <c r="Y8" s="29"/>
      <c r="Z8" s="28"/>
      <c r="AA8" s="22"/>
      <c r="AB8" s="110"/>
      <c r="AC8" s="111"/>
      <c r="AD8" s="111"/>
      <c r="AE8" s="111"/>
      <c r="AF8" s="111"/>
      <c r="AG8" s="111"/>
      <c r="AH8" s="112"/>
      <c r="AI8" s="22"/>
    </row>
    <row r="9" spans="1:35" ht="13.5" customHeight="1" x14ac:dyDescent="0.2">
      <c r="A9" s="10"/>
      <c r="B9" s="15"/>
      <c r="H9" s="20"/>
      <c r="I9" s="15"/>
      <c r="J9" s="15"/>
      <c r="K9" s="15"/>
      <c r="L9" s="15"/>
      <c r="M9" s="15"/>
      <c r="N9" s="15"/>
      <c r="O9" s="15"/>
      <c r="P9" s="136"/>
      <c r="Q9" s="34"/>
      <c r="R9" s="34"/>
      <c r="S9" s="15"/>
      <c r="T9" s="15"/>
      <c r="U9" s="15"/>
      <c r="V9" s="15"/>
      <c r="W9" s="15"/>
      <c r="X9" s="15"/>
      <c r="Y9" s="15"/>
      <c r="Z9" s="10"/>
      <c r="AB9" s="110"/>
      <c r="AC9" s="111"/>
      <c r="AD9" s="111"/>
      <c r="AE9" s="111"/>
      <c r="AF9" s="111"/>
      <c r="AG9" s="111"/>
      <c r="AH9" s="112"/>
    </row>
    <row r="10" spans="1:35" ht="4.5" customHeight="1" thickBot="1" x14ac:dyDescent="0.25">
      <c r="A10" s="10"/>
      <c r="B10" s="15"/>
      <c r="C10" s="35"/>
      <c r="D10" s="35"/>
      <c r="E10" s="35"/>
      <c r="F10" s="35"/>
      <c r="G10" s="36"/>
      <c r="H10" s="20"/>
      <c r="I10" s="15"/>
      <c r="J10" s="15"/>
      <c r="K10" s="15"/>
      <c r="L10" s="15"/>
      <c r="M10" s="15"/>
      <c r="N10" s="15"/>
      <c r="O10" s="15"/>
      <c r="P10" s="136"/>
      <c r="Q10" s="34"/>
      <c r="R10" s="34"/>
      <c r="S10" s="15"/>
      <c r="T10" s="15"/>
      <c r="U10" s="15"/>
      <c r="V10" s="15"/>
      <c r="W10" s="15"/>
      <c r="X10" s="15"/>
      <c r="Y10" s="15"/>
      <c r="Z10" s="10"/>
      <c r="AA10" s="22"/>
      <c r="AB10" s="110"/>
      <c r="AC10" s="111"/>
      <c r="AD10" s="111"/>
      <c r="AE10" s="111"/>
      <c r="AF10" s="111"/>
      <c r="AG10" s="111"/>
      <c r="AH10" s="112"/>
      <c r="AI10" s="22"/>
    </row>
    <row r="11" spans="1:35" ht="15" customHeight="1" thickBot="1" x14ac:dyDescent="0.35">
      <c r="A11" s="10"/>
      <c r="B11" s="15"/>
      <c r="C11" s="138" t="s">
        <v>12</v>
      </c>
      <c r="D11" s="139"/>
      <c r="E11" s="140" t="s">
        <v>13</v>
      </c>
      <c r="F11" s="141"/>
      <c r="G11" s="20"/>
      <c r="H11" s="20"/>
      <c r="I11" s="85"/>
      <c r="J11" s="85"/>
      <c r="K11" s="85"/>
      <c r="L11" s="18"/>
      <c r="M11" s="18"/>
      <c r="N11" s="18"/>
      <c r="O11" s="15"/>
      <c r="P11" s="136"/>
      <c r="Q11" s="37" t="str">
        <f>C20</f>
        <v>Принято от</v>
      </c>
      <c r="R11" s="34"/>
      <c r="S11" s="34"/>
      <c r="T11" s="38"/>
      <c r="U11" s="34"/>
      <c r="V11" s="34"/>
      <c r="W11" s="34"/>
      <c r="X11" s="34"/>
      <c r="Y11" s="15"/>
      <c r="Z11" s="10"/>
      <c r="AB11" s="110"/>
      <c r="AC11" s="111"/>
      <c r="AD11" s="111"/>
      <c r="AE11" s="111"/>
      <c r="AF11" s="111"/>
      <c r="AG11" s="111"/>
      <c r="AH11" s="112"/>
    </row>
    <row r="12" spans="1:35" ht="12.75" customHeight="1" thickTop="1" thickBot="1" x14ac:dyDescent="0.25">
      <c r="A12" s="10"/>
      <c r="B12" s="15"/>
      <c r="C12" s="169">
        <f ca="1">IF(ISBLANK('Книга регистрации'!C2),,OFFSET('Книга регистрации'!G2:G28,1,))</f>
        <v>0</v>
      </c>
      <c r="D12" s="170"/>
      <c r="E12" s="169">
        <f>VLOOKUP(G8,'Книга регистрации'!A2:H28,8)</f>
        <v>0</v>
      </c>
      <c r="F12" s="170"/>
      <c r="G12" s="39">
        <v>2012</v>
      </c>
      <c r="H12" s="18" t="s">
        <v>1</v>
      </c>
      <c r="I12" s="86"/>
      <c r="J12" s="87"/>
      <c r="K12" s="88"/>
      <c r="L12" s="20"/>
      <c r="M12" s="20"/>
      <c r="N12" s="20"/>
      <c r="O12" s="15"/>
      <c r="P12" s="136"/>
      <c r="Q12" s="126" t="e">
        <f>E20</f>
        <v>#NAME?</v>
      </c>
      <c r="R12" s="127"/>
      <c r="S12" s="127"/>
      <c r="T12" s="127"/>
      <c r="U12" s="127"/>
      <c r="V12" s="127"/>
      <c r="W12" s="127"/>
      <c r="X12" s="127"/>
      <c r="Y12" s="15"/>
      <c r="Z12" s="10"/>
      <c r="AA12" s="22"/>
      <c r="AB12" s="110"/>
      <c r="AC12" s="111"/>
      <c r="AD12" s="111"/>
      <c r="AE12" s="111"/>
      <c r="AF12" s="111"/>
      <c r="AG12" s="111"/>
      <c r="AH12" s="112"/>
    </row>
    <row r="13" spans="1:35" ht="6" customHeight="1" x14ac:dyDescent="0.2">
      <c r="A13" s="10"/>
      <c r="B13" s="15"/>
      <c r="C13" s="4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15"/>
      <c r="P13" s="136"/>
      <c r="Q13" s="34"/>
      <c r="R13" s="34"/>
      <c r="S13" s="34"/>
      <c r="T13" s="34"/>
      <c r="U13" s="34"/>
      <c r="V13" s="34"/>
      <c r="W13" s="34"/>
      <c r="X13" s="34"/>
      <c r="Y13" s="15"/>
      <c r="Z13" s="10"/>
      <c r="AB13" s="110"/>
      <c r="AC13" s="111"/>
      <c r="AD13" s="111"/>
      <c r="AE13" s="111"/>
      <c r="AF13" s="111"/>
      <c r="AG13" s="111"/>
      <c r="AH13" s="112"/>
    </row>
    <row r="14" spans="1:35" ht="12.75" customHeight="1" x14ac:dyDescent="0.25">
      <c r="A14" s="10"/>
      <c r="B14" s="15"/>
      <c r="C14" s="163" t="s">
        <v>4</v>
      </c>
      <c r="D14" s="163"/>
      <c r="E14" s="163"/>
      <c r="F14" s="164"/>
      <c r="G14" s="145" t="s">
        <v>5</v>
      </c>
      <c r="H14" s="151"/>
      <c r="I14" s="154" t="s">
        <v>0</v>
      </c>
      <c r="J14" s="155"/>
      <c r="K14" s="156"/>
      <c r="L14" s="145" t="s">
        <v>6</v>
      </c>
      <c r="M14" s="146"/>
      <c r="N14" s="146"/>
      <c r="O14" s="34"/>
      <c r="P14" s="136"/>
      <c r="Q14" s="175"/>
      <c r="R14" s="176"/>
      <c r="S14" s="176"/>
      <c r="T14" s="176"/>
      <c r="U14" s="176"/>
      <c r="V14" s="176"/>
      <c r="W14" s="176"/>
      <c r="X14" s="176"/>
      <c r="Y14" s="15"/>
      <c r="Z14" s="10"/>
      <c r="AA14" s="22"/>
      <c r="AB14" s="110"/>
      <c r="AC14" s="111"/>
      <c r="AD14" s="111"/>
      <c r="AE14" s="111"/>
      <c r="AF14" s="111"/>
      <c r="AG14" s="111"/>
      <c r="AH14" s="112"/>
    </row>
    <row r="15" spans="1:35" ht="12.75" customHeight="1" x14ac:dyDescent="0.25">
      <c r="A15" s="10"/>
      <c r="B15" s="15"/>
      <c r="C15" s="165"/>
      <c r="D15" s="165"/>
      <c r="E15" s="165"/>
      <c r="F15" s="166"/>
      <c r="G15" s="147"/>
      <c r="H15" s="152"/>
      <c r="I15" s="157"/>
      <c r="J15" s="158"/>
      <c r="K15" s="159"/>
      <c r="L15" s="147"/>
      <c r="M15" s="148"/>
      <c r="N15" s="148"/>
      <c r="O15" s="34"/>
      <c r="P15" s="136"/>
      <c r="Q15" s="177"/>
      <c r="R15" s="178"/>
      <c r="S15" s="178"/>
      <c r="T15" s="178"/>
      <c r="U15" s="178"/>
      <c r="V15" s="178"/>
      <c r="W15" s="178"/>
      <c r="X15" s="178"/>
      <c r="Y15" s="15"/>
      <c r="Z15" s="10"/>
      <c r="AB15" s="110"/>
      <c r="AC15" s="111"/>
      <c r="AD15" s="111"/>
      <c r="AE15" s="111"/>
      <c r="AF15" s="111"/>
      <c r="AG15" s="111"/>
      <c r="AH15" s="112"/>
    </row>
    <row r="16" spans="1:35" ht="12.75" customHeight="1" thickBot="1" x14ac:dyDescent="0.25">
      <c r="A16" s="10"/>
      <c r="B16" s="15"/>
      <c r="C16" s="167"/>
      <c r="D16" s="167"/>
      <c r="E16" s="167"/>
      <c r="F16" s="168"/>
      <c r="G16" s="149"/>
      <c r="H16" s="153"/>
      <c r="I16" s="160"/>
      <c r="J16" s="161"/>
      <c r="K16" s="162"/>
      <c r="L16" s="149"/>
      <c r="M16" s="150"/>
      <c r="N16" s="150"/>
      <c r="O16" s="34"/>
      <c r="P16" s="136"/>
      <c r="Q16" s="34"/>
      <c r="R16" s="34"/>
      <c r="S16" s="34"/>
      <c r="T16" s="34"/>
      <c r="U16" s="34"/>
      <c r="V16" s="34"/>
      <c r="W16" s="34"/>
      <c r="X16" s="34"/>
      <c r="Y16" s="15"/>
      <c r="Z16" s="10"/>
      <c r="AA16" s="22"/>
      <c r="AB16" s="110"/>
      <c r="AC16" s="111"/>
      <c r="AD16" s="111"/>
      <c r="AE16" s="111"/>
      <c r="AF16" s="111"/>
      <c r="AG16" s="111"/>
      <c r="AH16" s="112"/>
    </row>
    <row r="17" spans="1:34" ht="12" customHeight="1" x14ac:dyDescent="0.25">
      <c r="A17" s="10"/>
      <c r="B17" s="15"/>
      <c r="C17" s="41"/>
      <c r="D17" s="42"/>
      <c r="E17" s="43"/>
      <c r="F17" s="44"/>
      <c r="G17" s="45"/>
      <c r="H17" s="46"/>
      <c r="I17" s="47"/>
      <c r="J17" s="48"/>
      <c r="K17" s="49"/>
      <c r="L17" s="43"/>
      <c r="M17" s="43"/>
      <c r="N17" s="50"/>
      <c r="O17" s="34"/>
      <c r="P17" s="136"/>
      <c r="Q17" s="34" t="str">
        <f>C22</f>
        <v>Основание</v>
      </c>
      <c r="R17" s="34"/>
      <c r="S17" s="34"/>
      <c r="T17" s="51"/>
      <c r="U17" s="34"/>
      <c r="V17" s="34"/>
      <c r="W17" s="34"/>
      <c r="X17" s="34"/>
      <c r="Y17" s="15"/>
      <c r="Z17" s="10"/>
      <c r="AB17" s="110"/>
      <c r="AC17" s="111"/>
      <c r="AD17" s="111"/>
      <c r="AE17" s="111"/>
      <c r="AF17" s="111"/>
      <c r="AG17" s="111"/>
      <c r="AH17" s="112"/>
    </row>
    <row r="18" spans="1:34" ht="14.45" customHeight="1" x14ac:dyDescent="0.3">
      <c r="A18" s="10"/>
      <c r="B18" s="15"/>
      <c r="C18" s="182">
        <v>180</v>
      </c>
      <c r="D18" s="183"/>
      <c r="E18" s="183"/>
      <c r="F18" s="184"/>
      <c r="G18" s="185"/>
      <c r="H18" s="186"/>
      <c r="I18" s="187">
        <f ca="1">OFFSET('Книга регистрации'!C2,MAX('Книга регистрации'!A2:A28)-1,)</f>
        <v>5000</v>
      </c>
      <c r="J18" s="188"/>
      <c r="K18" s="189"/>
      <c r="L18" s="185"/>
      <c r="M18" s="190"/>
      <c r="N18" s="191"/>
      <c r="O18" s="34"/>
      <c r="P18" s="136"/>
      <c r="Q18" s="179">
        <f>E21</f>
        <v>0</v>
      </c>
      <c r="R18" s="180"/>
      <c r="S18" s="180"/>
      <c r="T18" s="180"/>
      <c r="U18" s="180"/>
      <c r="V18" s="180"/>
      <c r="W18" s="180"/>
      <c r="X18" s="180"/>
      <c r="Y18" s="15"/>
      <c r="Z18" s="10"/>
      <c r="AA18" s="22"/>
      <c r="AB18" s="110"/>
      <c r="AC18" s="111"/>
      <c r="AD18" s="111"/>
      <c r="AE18" s="111"/>
      <c r="AF18" s="111"/>
      <c r="AG18" s="111"/>
      <c r="AH18" s="112"/>
    </row>
    <row r="19" spans="1:34" ht="13.5" customHeight="1" thickBot="1" x14ac:dyDescent="0.3">
      <c r="A19" s="10"/>
      <c r="B19" s="15"/>
      <c r="C19" s="52"/>
      <c r="D19" s="53"/>
      <c r="E19" s="54"/>
      <c r="F19" s="55"/>
      <c r="G19" s="56"/>
      <c r="H19" s="57"/>
      <c r="I19" s="58"/>
      <c r="J19" s="54"/>
      <c r="K19" s="55"/>
      <c r="L19" s="57"/>
      <c r="M19" s="57"/>
      <c r="N19" s="59"/>
      <c r="O19" s="15"/>
      <c r="P19" s="136"/>
      <c r="Q19" s="132"/>
      <c r="R19" s="133"/>
      <c r="S19" s="133"/>
      <c r="T19" s="133"/>
      <c r="U19" s="133"/>
      <c r="V19" s="133"/>
      <c r="W19" s="133"/>
      <c r="X19" s="133"/>
      <c r="Y19" s="60"/>
      <c r="Z19" s="10"/>
      <c r="AB19" s="110"/>
      <c r="AC19" s="111"/>
      <c r="AD19" s="111"/>
      <c r="AE19" s="111"/>
      <c r="AF19" s="111"/>
      <c r="AG19" s="111"/>
      <c r="AH19" s="112"/>
    </row>
    <row r="20" spans="1:34" ht="17.25" customHeight="1" x14ac:dyDescent="0.3">
      <c r="A20" s="10"/>
      <c r="B20" s="15"/>
      <c r="C20" s="61" t="s">
        <v>14</v>
      </c>
      <c r="D20" s="62"/>
      <c r="E20" s="142" t="e">
        <f>смещ</f>
        <v>#NAME?</v>
      </c>
      <c r="F20" s="143"/>
      <c r="G20" s="143"/>
      <c r="H20" s="143"/>
      <c r="I20" s="143"/>
      <c r="J20" s="143"/>
      <c r="K20" s="143"/>
      <c r="L20" s="143"/>
      <c r="M20" s="143"/>
      <c r="N20" s="143"/>
      <c r="O20" s="15"/>
      <c r="P20" s="136"/>
      <c r="Q20" s="63"/>
      <c r="R20" s="64"/>
      <c r="S20" s="64"/>
      <c r="T20" s="64"/>
      <c r="U20" s="64"/>
      <c r="V20" s="64"/>
      <c r="W20" s="64"/>
      <c r="X20" s="64"/>
      <c r="Y20" s="15"/>
      <c r="Z20" s="10"/>
      <c r="AA20" s="22"/>
      <c r="AB20" s="110"/>
      <c r="AC20" s="111"/>
      <c r="AD20" s="111"/>
      <c r="AE20" s="111"/>
      <c r="AF20" s="111"/>
      <c r="AG20" s="111"/>
      <c r="AH20" s="112"/>
    </row>
    <row r="21" spans="1:34" ht="13.5" customHeight="1" x14ac:dyDescent="0.2">
      <c r="A21" s="10"/>
      <c r="B21" s="15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5"/>
      <c r="P21" s="136"/>
      <c r="Q21" s="65"/>
      <c r="R21" s="24"/>
      <c r="S21" s="24"/>
      <c r="T21" s="24"/>
      <c r="U21" s="181"/>
      <c r="V21" s="181"/>
      <c r="W21" s="66"/>
      <c r="X21" s="24"/>
      <c r="Y21" s="15"/>
      <c r="Z21" s="10"/>
      <c r="AB21" s="110"/>
      <c r="AC21" s="111"/>
      <c r="AD21" s="111"/>
      <c r="AE21" s="111"/>
      <c r="AF21" s="111"/>
      <c r="AG21" s="111"/>
      <c r="AH21" s="112"/>
    </row>
    <row r="22" spans="1:34" ht="13.5" customHeight="1" x14ac:dyDescent="0.3">
      <c r="A22" s="10"/>
      <c r="B22" s="15"/>
      <c r="C22" s="61" t="s">
        <v>15</v>
      </c>
      <c r="D22" s="67"/>
      <c r="E22" s="68" t="e">
        <f>смещ</f>
        <v>#NAME?</v>
      </c>
      <c r="F22" s="69"/>
      <c r="G22" s="69"/>
      <c r="H22" s="69"/>
      <c r="I22" s="69"/>
      <c r="J22" s="69"/>
      <c r="K22" s="69"/>
      <c r="L22" s="69"/>
      <c r="M22" s="69"/>
      <c r="N22" s="69"/>
      <c r="O22" s="70"/>
      <c r="P22" s="136"/>
      <c r="Q22" s="130">
        <f ca="1">I18</f>
        <v>5000</v>
      </c>
      <c r="R22" s="131"/>
      <c r="S22" s="131"/>
      <c r="T22" s="131"/>
      <c r="U22" s="131"/>
      <c r="V22" s="131"/>
      <c r="W22" s="131"/>
      <c r="X22" s="131"/>
      <c r="Y22" s="15"/>
      <c r="Z22" s="10"/>
      <c r="AA22" s="22"/>
      <c r="AB22" s="110"/>
      <c r="AC22" s="111"/>
      <c r="AD22" s="111"/>
      <c r="AE22" s="111"/>
      <c r="AF22" s="111"/>
      <c r="AG22" s="111"/>
      <c r="AH22" s="112"/>
    </row>
    <row r="23" spans="1:34" ht="13.5" customHeight="1" x14ac:dyDescent="0.25">
      <c r="A23" s="10"/>
      <c r="B23" s="15"/>
      <c r="C23" s="71"/>
      <c r="D23" s="72"/>
      <c r="E23" s="144">
        <v>0</v>
      </c>
      <c r="F23" s="144"/>
      <c r="G23" s="72"/>
      <c r="H23" s="73"/>
      <c r="I23" s="196"/>
      <c r="J23" s="196"/>
      <c r="K23" s="196"/>
      <c r="L23" s="74"/>
      <c r="M23" s="74"/>
      <c r="N23" s="74"/>
      <c r="O23" s="15"/>
      <c r="P23" s="136"/>
      <c r="Q23" s="192" t="e">
        <f ca="1">C25</f>
        <v>#NAME?</v>
      </c>
      <c r="R23" s="193"/>
      <c r="S23" s="193"/>
      <c r="T23" s="193"/>
      <c r="U23" s="193"/>
      <c r="V23" s="193"/>
      <c r="W23" s="193"/>
      <c r="X23" s="193"/>
      <c r="Y23" s="15"/>
      <c r="Z23" s="10"/>
      <c r="AB23" s="110"/>
      <c r="AC23" s="111"/>
      <c r="AD23" s="111"/>
      <c r="AE23" s="111"/>
      <c r="AF23" s="111"/>
      <c r="AG23" s="111"/>
      <c r="AH23" s="112"/>
    </row>
    <row r="24" spans="1:34" ht="16.5" customHeight="1" x14ac:dyDescent="0.2">
      <c r="A24" s="10"/>
      <c r="B24" s="15"/>
      <c r="C24" s="75"/>
      <c r="D24" s="34"/>
      <c r="E24" s="34"/>
      <c r="F24" s="34"/>
      <c r="G24" s="34"/>
      <c r="H24" s="34"/>
      <c r="I24" s="34"/>
      <c r="J24" s="34"/>
      <c r="K24" s="76"/>
      <c r="L24" s="34"/>
      <c r="M24" s="34"/>
      <c r="N24" s="34"/>
      <c r="O24" s="15"/>
      <c r="P24" s="136"/>
      <c r="Q24" s="194"/>
      <c r="R24" s="195"/>
      <c r="S24" s="195"/>
      <c r="T24" s="195"/>
      <c r="U24" s="195"/>
      <c r="V24" s="195"/>
      <c r="W24" s="195"/>
      <c r="X24" s="195"/>
      <c r="Y24" s="15"/>
      <c r="Z24" s="10"/>
      <c r="AA24" s="22"/>
      <c r="AB24" s="110"/>
      <c r="AC24" s="111"/>
      <c r="AD24" s="111"/>
      <c r="AE24" s="111"/>
      <c r="AF24" s="111"/>
      <c r="AG24" s="111"/>
      <c r="AH24" s="112"/>
    </row>
    <row r="25" spans="1:34" ht="14.25" customHeight="1" x14ac:dyDescent="0.3">
      <c r="A25" s="10"/>
      <c r="B25" s="15"/>
      <c r="C25" s="137" t="e">
        <f ca="1">prop(I18)</f>
        <v>#NAME?</v>
      </c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5"/>
      <c r="P25" s="136"/>
      <c r="Q25" s="128" t="str">
        <f>C26</f>
        <v>( п р о п и с ь ю )</v>
      </c>
      <c r="R25" s="129"/>
      <c r="S25" s="129"/>
      <c r="T25" s="129"/>
      <c r="U25" s="129"/>
      <c r="V25" s="129"/>
      <c r="W25" s="129"/>
      <c r="X25" s="129"/>
      <c r="Y25" s="15"/>
      <c r="Z25" s="10"/>
      <c r="AB25" s="110"/>
      <c r="AC25" s="111"/>
      <c r="AD25" s="111"/>
      <c r="AE25" s="111"/>
      <c r="AF25" s="111"/>
      <c r="AG25" s="111"/>
      <c r="AH25" s="112"/>
    </row>
    <row r="26" spans="1:34" ht="11.25" customHeight="1" x14ac:dyDescent="0.2">
      <c r="A26" s="10"/>
      <c r="B26" s="15"/>
      <c r="C26" s="129" t="s">
        <v>16</v>
      </c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5"/>
      <c r="P26" s="136"/>
      <c r="Q26" s="34"/>
      <c r="R26" s="34"/>
      <c r="S26" s="15"/>
      <c r="T26" s="15"/>
      <c r="U26" s="15"/>
      <c r="V26" s="15"/>
      <c r="W26" s="15"/>
      <c r="X26" s="15"/>
      <c r="Y26" s="15"/>
      <c r="Z26" s="10"/>
      <c r="AA26" s="22"/>
      <c r="AB26" s="110"/>
      <c r="AC26" s="111"/>
      <c r="AD26" s="111"/>
      <c r="AE26" s="111"/>
      <c r="AF26" s="111"/>
      <c r="AG26" s="111"/>
      <c r="AH26" s="112"/>
    </row>
    <row r="27" spans="1:34" ht="12" customHeight="1" x14ac:dyDescent="0.3">
      <c r="A27" s="10"/>
      <c r="B27" s="15"/>
      <c r="C27" s="61" t="s">
        <v>24</v>
      </c>
      <c r="D27" s="1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5"/>
      <c r="P27" s="136"/>
      <c r="Q27" s="77" t="s">
        <v>7</v>
      </c>
      <c r="R27" s="78">
        <f ca="1">C12</f>
        <v>0</v>
      </c>
      <c r="S27" s="79" t="s">
        <v>8</v>
      </c>
      <c r="T27" s="116">
        <f>E12</f>
        <v>0</v>
      </c>
      <c r="U27" s="116"/>
      <c r="V27" s="197">
        <f>G12</f>
        <v>2012</v>
      </c>
      <c r="W27" s="197"/>
      <c r="X27" s="197"/>
      <c r="Y27" s="15"/>
      <c r="Z27" s="10"/>
      <c r="AB27" s="110"/>
      <c r="AC27" s="111"/>
      <c r="AD27" s="111"/>
      <c r="AE27" s="111"/>
      <c r="AF27" s="111"/>
      <c r="AG27" s="111"/>
      <c r="AH27" s="112"/>
    </row>
    <row r="28" spans="1:34" ht="13.5" customHeight="1" x14ac:dyDescent="0.25">
      <c r="A28" s="10"/>
      <c r="B28" s="15"/>
      <c r="C28" s="134" t="s">
        <v>9</v>
      </c>
      <c r="D28" s="134"/>
      <c r="E28" s="134"/>
      <c r="F28" s="134"/>
      <c r="G28" s="134"/>
      <c r="H28" s="134"/>
      <c r="I28" s="134"/>
      <c r="J28" s="134"/>
      <c r="K28" s="134"/>
      <c r="L28" s="134"/>
      <c r="M28" s="134"/>
      <c r="N28" s="134"/>
      <c r="O28" s="15"/>
      <c r="P28" s="136"/>
      <c r="Q28" s="17"/>
      <c r="R28" s="80" t="s">
        <v>21</v>
      </c>
      <c r="S28" s="17"/>
      <c r="T28" s="17"/>
      <c r="U28" s="17"/>
      <c r="V28" s="17"/>
      <c r="W28" s="17"/>
      <c r="X28" s="17"/>
      <c r="Y28" s="15"/>
      <c r="Z28" s="10"/>
      <c r="AA28" s="22"/>
      <c r="AB28" s="110"/>
      <c r="AC28" s="111"/>
      <c r="AD28" s="111"/>
      <c r="AE28" s="111"/>
      <c r="AF28" s="111"/>
      <c r="AG28" s="111"/>
      <c r="AH28" s="112"/>
    </row>
    <row r="29" spans="1:34" ht="9" customHeight="1" x14ac:dyDescent="0.2">
      <c r="A29" s="10"/>
      <c r="B29" s="15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15"/>
      <c r="P29" s="136"/>
      <c r="Q29" s="17"/>
      <c r="R29" s="34"/>
      <c r="S29" s="15"/>
      <c r="T29" s="34"/>
      <c r="U29" s="34"/>
      <c r="V29" s="15"/>
      <c r="W29" s="15"/>
      <c r="X29" s="15"/>
      <c r="Y29" s="15"/>
      <c r="Z29" s="10"/>
      <c r="AB29" s="110"/>
      <c r="AC29" s="111"/>
      <c r="AD29" s="111"/>
      <c r="AE29" s="111"/>
      <c r="AF29" s="111"/>
      <c r="AG29" s="111"/>
      <c r="AH29" s="112"/>
    </row>
    <row r="30" spans="1:34" ht="12.75" customHeight="1" x14ac:dyDescent="0.2">
      <c r="A30" s="10"/>
      <c r="B30" s="15"/>
      <c r="C30" s="15"/>
      <c r="D30" s="15"/>
      <c r="E30" s="15"/>
      <c r="F30" s="81" t="s">
        <v>23</v>
      </c>
      <c r="G30" s="81"/>
      <c r="H30" s="15"/>
      <c r="I30" s="15"/>
      <c r="J30" s="15"/>
      <c r="K30" s="15"/>
      <c r="L30" s="15"/>
      <c r="M30" s="15"/>
      <c r="N30" s="15"/>
      <c r="O30" s="15"/>
      <c r="P30" s="136"/>
      <c r="Q30" s="82" t="str">
        <f>F30</f>
        <v>Гл.бухгалтер</v>
      </c>
      <c r="R30" s="34"/>
      <c r="S30" s="15"/>
      <c r="T30" s="15"/>
      <c r="U30" s="15"/>
      <c r="V30" s="15"/>
      <c r="W30" s="15"/>
      <c r="X30" s="15"/>
      <c r="Y30" s="15"/>
      <c r="Z30" s="10"/>
      <c r="AB30" s="110"/>
      <c r="AC30" s="111"/>
      <c r="AD30" s="111"/>
      <c r="AE30" s="111"/>
      <c r="AF30" s="111"/>
      <c r="AG30" s="111"/>
      <c r="AH30" s="112"/>
    </row>
    <row r="31" spans="1:34" ht="16.5" customHeight="1" thickBot="1" x14ac:dyDescent="0.25">
      <c r="A31" s="10"/>
      <c r="B31" s="15"/>
      <c r="C31" s="15"/>
      <c r="D31" s="15"/>
      <c r="E31" s="15"/>
      <c r="F31" s="81" t="s">
        <v>22</v>
      </c>
      <c r="G31" s="81"/>
      <c r="H31" s="15"/>
      <c r="I31" s="15"/>
      <c r="J31" s="15"/>
      <c r="K31" s="15"/>
      <c r="L31" s="15"/>
      <c r="M31" s="15"/>
      <c r="N31" s="15"/>
      <c r="O31" s="15"/>
      <c r="P31" s="136"/>
      <c r="Q31" s="82" t="str">
        <f>F31</f>
        <v>Кассир</v>
      </c>
      <c r="R31" s="34"/>
      <c r="S31" s="15"/>
      <c r="T31" s="15"/>
      <c r="U31" s="15"/>
      <c r="V31" s="15"/>
      <c r="W31" s="15"/>
      <c r="X31" s="15"/>
      <c r="Y31" s="15"/>
      <c r="Z31" s="10"/>
      <c r="AB31" s="113"/>
      <c r="AC31" s="114"/>
      <c r="AD31" s="114"/>
      <c r="AE31" s="114"/>
      <c r="AF31" s="114"/>
      <c r="AG31" s="114"/>
      <c r="AH31" s="115"/>
    </row>
    <row r="32" spans="1:34" ht="3" customHeight="1" thickTop="1" x14ac:dyDescent="0.2">
      <c r="A32" s="10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83"/>
      <c r="Q32" s="34"/>
      <c r="R32" s="34"/>
      <c r="S32" s="15"/>
      <c r="T32" s="15"/>
      <c r="U32" s="15"/>
      <c r="V32" s="15"/>
      <c r="W32" s="15"/>
      <c r="X32" s="15"/>
      <c r="Y32" s="15"/>
      <c r="Z32" s="10"/>
    </row>
    <row r="33" spans="1:34" ht="12" x14ac:dyDescent="0.2">
      <c r="A33" s="10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3"/>
      <c r="Q33" s="13"/>
      <c r="R33" s="13"/>
      <c r="S33" s="12"/>
      <c r="T33" s="12"/>
      <c r="U33" s="12"/>
      <c r="V33" s="12"/>
      <c r="W33" s="12"/>
      <c r="X33" s="12"/>
      <c r="Y33" s="12"/>
      <c r="Z33" s="10"/>
    </row>
    <row r="34" spans="1:34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7" spans="1:34" ht="19.5" customHeight="1" x14ac:dyDescent="0.2">
      <c r="D37" s="198" t="s">
        <v>40</v>
      </c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199"/>
      <c r="AE37" s="199"/>
      <c r="AF37" s="199"/>
      <c r="AG37" s="199"/>
      <c r="AH37" s="200"/>
    </row>
    <row r="38" spans="1:34" ht="11.25" customHeight="1" x14ac:dyDescent="0.2">
      <c r="D38" s="201"/>
      <c r="E38" s="202"/>
      <c r="F38" s="202"/>
      <c r="G38" s="202"/>
      <c r="H38" s="202"/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  <c r="U38" s="202"/>
      <c r="V38" s="202"/>
      <c r="W38" s="202"/>
      <c r="X38" s="202"/>
      <c r="Y38" s="202"/>
      <c r="Z38" s="202"/>
      <c r="AA38" s="202"/>
      <c r="AB38" s="202"/>
      <c r="AC38" s="202"/>
      <c r="AD38" s="202"/>
      <c r="AE38" s="202"/>
      <c r="AF38" s="202"/>
      <c r="AG38" s="202"/>
      <c r="AH38" s="203"/>
    </row>
    <row r="39" spans="1:34" ht="11.25" customHeight="1" x14ac:dyDescent="0.2">
      <c r="D39" s="201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2"/>
      <c r="AE39" s="202"/>
      <c r="AF39" s="202"/>
      <c r="AG39" s="202"/>
      <c r="AH39" s="203"/>
    </row>
    <row r="40" spans="1:34" ht="11.25" customHeight="1" x14ac:dyDescent="0.2">
      <c r="D40" s="201"/>
      <c r="E40" s="202"/>
      <c r="F40" s="202"/>
      <c r="G40" s="202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202"/>
      <c r="AA40" s="202"/>
      <c r="AB40" s="202"/>
      <c r="AC40" s="202"/>
      <c r="AD40" s="202"/>
      <c r="AE40" s="202"/>
      <c r="AF40" s="202"/>
      <c r="AG40" s="202"/>
      <c r="AH40" s="203"/>
    </row>
    <row r="41" spans="1:34" ht="11.25" customHeight="1" x14ac:dyDescent="0.2">
      <c r="D41" s="201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3"/>
    </row>
    <row r="42" spans="1:34" ht="11.25" customHeight="1" x14ac:dyDescent="0.2">
      <c r="D42" s="204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5"/>
      <c r="AE42" s="205"/>
      <c r="AF42" s="205"/>
      <c r="AG42" s="205"/>
      <c r="AH42" s="206"/>
    </row>
  </sheetData>
  <sheetProtection selectLockedCells="1"/>
  <mergeCells count="42">
    <mergeCell ref="D37:AH42"/>
    <mergeCell ref="I23:K23"/>
    <mergeCell ref="V27:X27"/>
    <mergeCell ref="C8:F8"/>
    <mergeCell ref="C7:G7"/>
    <mergeCell ref="C21:N21"/>
    <mergeCell ref="Q14:X14"/>
    <mergeCell ref="Q15:X15"/>
    <mergeCell ref="Q18:X18"/>
    <mergeCell ref="U21:V21"/>
    <mergeCell ref="C18:F18"/>
    <mergeCell ref="G18:H18"/>
    <mergeCell ref="I18:K18"/>
    <mergeCell ref="L18:N18"/>
    <mergeCell ref="C26:N26"/>
    <mergeCell ref="C28:N28"/>
    <mergeCell ref="E27:N27"/>
    <mergeCell ref="P2:P31"/>
    <mergeCell ref="C25:N25"/>
    <mergeCell ref="C11:D11"/>
    <mergeCell ref="E11:F11"/>
    <mergeCell ref="E20:N20"/>
    <mergeCell ref="E23:F23"/>
    <mergeCell ref="L14:N16"/>
    <mergeCell ref="G14:H16"/>
    <mergeCell ref="I14:K16"/>
    <mergeCell ref="C14:F16"/>
    <mergeCell ref="C12:D12"/>
    <mergeCell ref="E12:F12"/>
    <mergeCell ref="C2:H2"/>
    <mergeCell ref="AB6:AH31"/>
    <mergeCell ref="T27:U27"/>
    <mergeCell ref="Q2:Y2"/>
    <mergeCell ref="Q3:X3"/>
    <mergeCell ref="U8:V8"/>
    <mergeCell ref="Q5:X5"/>
    <mergeCell ref="Q6:X6"/>
    <mergeCell ref="Q12:X12"/>
    <mergeCell ref="Q25:X25"/>
    <mergeCell ref="Q22:X22"/>
    <mergeCell ref="Q19:X19"/>
    <mergeCell ref="Q23:X24"/>
  </mergeCells>
  <phoneticPr fontId="2" type="noConversion"/>
  <dataValidations disablePrompts="1" count="1">
    <dataValidation type="list" allowBlank="1" showInputMessage="1" showErrorMessage="1" sqref="E20:N20">
      <formula1>принято</formula1>
    </dataValidation>
  </dataValidations>
  <printOptions horizontalCentered="1" gridLines="1" gridLinesSet="0"/>
  <pageMargins left="0.6692913385826772" right="0.39370078740157483" top="0.51181102362204722" bottom="0.39370078740157483" header="0.39370078740157483" footer="0.51181102362204722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Книга регистрации</vt:lpstr>
      <vt:lpstr>ОРДЕР</vt:lpstr>
      <vt:lpstr>ОРДЕР!Область_печати</vt:lpstr>
    </vt:vector>
  </TitlesOfParts>
  <Company>ООО "Агенство Владимира Гревцова" &amp; ЗАО "КААС"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Приходный кассовый ордер</dc:title>
  <dc:subject>Excel-бухгалтерия</dc:subject>
  <dc:creator>© Николай Домарёнок  E-mail: n.domarenok@grevtsov.by</dc:creator>
  <cp:keywords>приходный кассовый ордер</cp:keywords>
  <dc:description>Шаблон и программа для автоматического оформления  приходного кассового ордера и его регистрации в журнале учета кассовых документов</dc:description>
  <cp:lastModifiedBy>Admin</cp:lastModifiedBy>
  <cp:revision>1</cp:revision>
  <cp:lastPrinted>2012-02-15T19:21:07Z</cp:lastPrinted>
  <dcterms:created xsi:type="dcterms:W3CDTF">2003-07-14T15:57:48Z</dcterms:created>
  <dcterms:modified xsi:type="dcterms:W3CDTF">2012-02-16T08:25:26Z</dcterms:modified>
  <cp:category>Первичные документы</cp:category>
</cp:coreProperties>
</file>