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Дни рождения" sheetId="1" r:id="rId1"/>
  </sheets>
  <definedNames>
    <definedName name="_xlnm.Print_Area" localSheetId="0">'Дни рождения'!$B$1:$F$71</definedName>
  </definedNames>
  <calcPr calcId="152511"/>
</workbook>
</file>

<file path=xl/calcChain.xml><?xml version="1.0" encoding="utf-8"?>
<calcChain xmlns="http://schemas.openxmlformats.org/spreadsheetml/2006/main">
  <c r="A5" i="1" l="1"/>
  <c r="A7" i="1"/>
  <c r="A8" i="1"/>
  <c r="A10" i="1"/>
  <c r="A11" i="1"/>
  <c r="A12" i="1"/>
  <c r="A13" i="1"/>
  <c r="A14" i="1"/>
  <c r="A15" i="1"/>
  <c r="A16" i="1"/>
  <c r="A18" i="1"/>
  <c r="A19" i="1"/>
  <c r="A20" i="1"/>
  <c r="A21" i="1"/>
  <c r="A22" i="1"/>
  <c r="A23" i="1"/>
  <c r="A25" i="1"/>
  <c r="A26" i="1"/>
  <c r="A27" i="1"/>
  <c r="A28" i="1"/>
  <c r="A30" i="1"/>
  <c r="A31" i="1"/>
  <c r="A32" i="1"/>
  <c r="A33" i="1"/>
  <c r="A34" i="1"/>
  <c r="A35" i="1"/>
  <c r="A37" i="1"/>
  <c r="A38" i="1"/>
  <c r="A39" i="1"/>
  <c r="A40" i="1"/>
  <c r="A41" i="1"/>
  <c r="A42" i="1"/>
  <c r="A44" i="1"/>
  <c r="A45" i="1"/>
  <c r="A46" i="1"/>
  <c r="A48" i="1"/>
  <c r="A49" i="1"/>
  <c r="A50" i="1"/>
  <c r="A51" i="1"/>
  <c r="A52" i="1"/>
  <c r="A53" i="1"/>
  <c r="A54" i="1"/>
  <c r="A56" i="1"/>
  <c r="A57" i="1"/>
  <c r="A58" i="1"/>
  <c r="A59" i="1"/>
  <c r="A60" i="1"/>
  <c r="A62" i="1"/>
  <c r="A63" i="1"/>
  <c r="A64" i="1"/>
  <c r="A65" i="1"/>
  <c r="A66" i="1"/>
  <c r="A67" i="1"/>
  <c r="A69" i="1"/>
  <c r="A70" i="1"/>
  <c r="A71" i="1"/>
  <c r="A4" i="1"/>
  <c r="F3" i="1" l="1"/>
  <c r="C1" i="1" s="1"/>
  <c r="E50" i="1" l="1"/>
  <c r="F50" i="1"/>
  <c r="E45" i="1"/>
  <c r="F42" i="1"/>
  <c r="F63" i="1"/>
  <c r="F58" i="1"/>
  <c r="F69" i="1"/>
  <c r="F66" i="1"/>
  <c r="E53" i="1"/>
  <c r="E4" i="1"/>
  <c r="F23" i="1"/>
  <c r="E11" i="1"/>
  <c r="F13" i="1"/>
  <c r="F16" i="1"/>
  <c r="E19" i="1"/>
  <c r="E27" i="1"/>
  <c r="F32" i="1"/>
  <c r="E35" i="1"/>
  <c r="F40" i="1"/>
  <c r="F45" i="1"/>
  <c r="F48" i="1"/>
  <c r="E51" i="1"/>
  <c r="F53" i="1"/>
  <c r="F56" i="1"/>
  <c r="F64" i="1"/>
  <c r="E67" i="1"/>
  <c r="F70" i="1"/>
  <c r="F11" i="1"/>
  <c r="F14" i="1"/>
  <c r="F19" i="1"/>
  <c r="F22" i="1"/>
  <c r="E25" i="1"/>
  <c r="F27" i="1"/>
  <c r="F30" i="1"/>
  <c r="E33" i="1"/>
  <c r="F35" i="1"/>
  <c r="F38" i="1"/>
  <c r="E41" i="1"/>
  <c r="F46" i="1"/>
  <c r="F51" i="1"/>
  <c r="F54" i="1"/>
  <c r="E57" i="1"/>
  <c r="F62" i="1"/>
  <c r="E65" i="1"/>
  <c r="F67" i="1"/>
  <c r="E71" i="1"/>
  <c r="E7" i="1"/>
  <c r="F12" i="1"/>
  <c r="E15" i="1"/>
  <c r="F20" i="1"/>
  <c r="E23" i="1"/>
  <c r="F25" i="1"/>
  <c r="F28" i="1"/>
  <c r="E31" i="1"/>
  <c r="F33" i="1"/>
  <c r="E39" i="1"/>
  <c r="F41" i="1"/>
  <c r="F44" i="1"/>
  <c r="F52" i="1"/>
  <c r="F57" i="1"/>
  <c r="F60" i="1"/>
  <c r="E63" i="1"/>
  <c r="F65" i="1"/>
  <c r="E69" i="1"/>
  <c r="F71" i="1"/>
  <c r="F7" i="1"/>
  <c r="F10" i="1"/>
  <c r="E13" i="1"/>
  <c r="F15" i="1"/>
  <c r="F18" i="1"/>
  <c r="F26" i="1"/>
  <c r="F31" i="1"/>
  <c r="F34" i="1"/>
  <c r="F39" i="1"/>
  <c r="E70" i="1"/>
  <c r="E66" i="1"/>
  <c r="E64" i="1"/>
  <c r="E62" i="1"/>
  <c r="E60" i="1"/>
  <c r="E58" i="1"/>
  <c r="E56" i="1"/>
  <c r="E54" i="1"/>
  <c r="E52" i="1"/>
  <c r="E48" i="1"/>
  <c r="E46" i="1"/>
  <c r="E44" i="1"/>
  <c r="E42" i="1"/>
  <c r="E40" i="1"/>
  <c r="E38" i="1"/>
  <c r="E34" i="1"/>
  <c r="E32" i="1"/>
  <c r="E30" i="1"/>
  <c r="E28" i="1"/>
  <c r="E26" i="1"/>
  <c r="E22" i="1"/>
  <c r="E20" i="1"/>
  <c r="E18" i="1"/>
  <c r="E16" i="1"/>
  <c r="E14" i="1"/>
  <c r="E12" i="1"/>
  <c r="E10" i="1"/>
  <c r="F4" i="1"/>
</calcChain>
</file>

<file path=xl/sharedStrings.xml><?xml version="1.0" encoding="utf-8"?>
<sst xmlns="http://schemas.openxmlformats.org/spreadsheetml/2006/main" count="127" uniqueCount="95">
  <si>
    <t>Михно Нина Дмитриевна</t>
  </si>
  <si>
    <t>Михно Виктор Николаевич</t>
  </si>
  <si>
    <t>Михно Анна Владимировна</t>
  </si>
  <si>
    <t>Глебов Виктор Николаевич</t>
  </si>
  <si>
    <t>Глебов Степан Александрович</t>
  </si>
  <si>
    <t>племянник</t>
  </si>
  <si>
    <t>Чижова Юлия Александровна</t>
  </si>
  <si>
    <t>сестра</t>
  </si>
  <si>
    <t>Глебов Николай Александрович</t>
  </si>
  <si>
    <t>дедушка</t>
  </si>
  <si>
    <t>Глебов Алексей Николаевич</t>
  </si>
  <si>
    <t>дядя</t>
  </si>
  <si>
    <t>Колесников Андрей Александрович</t>
  </si>
  <si>
    <t>Глебова Рима Петровна</t>
  </si>
  <si>
    <t>бабушка</t>
  </si>
  <si>
    <t>Глебова Виктория Алексеевна</t>
  </si>
  <si>
    <t>сын</t>
  </si>
  <si>
    <t>Атаман Вероника Игоревна</t>
  </si>
  <si>
    <t>племянница</t>
  </si>
  <si>
    <t>Колесникова Анна Николаевна</t>
  </si>
  <si>
    <t>Глебова Милена Алексеевна</t>
  </si>
  <si>
    <t>тетя</t>
  </si>
  <si>
    <t>Колесников Андрей Андреевич</t>
  </si>
  <si>
    <t>Маслов Владимир Иванович</t>
  </si>
  <si>
    <t>папа</t>
  </si>
  <si>
    <t>Мазнев Виктор Викторович</t>
  </si>
  <si>
    <t>Рудая Мария Дмитриевна</t>
  </si>
  <si>
    <t>Атаман Олеся Викторовна</t>
  </si>
  <si>
    <t>Глебов Данил Александрович</t>
  </si>
  <si>
    <t>Глебов Роман Викторович</t>
  </si>
  <si>
    <t>Маслова Людмила Михайловна</t>
  </si>
  <si>
    <t>мама</t>
  </si>
  <si>
    <t>Мазнева Татьяна Викторовна</t>
  </si>
  <si>
    <t>тётя</t>
  </si>
  <si>
    <t>Колесников Александр Андреевич</t>
  </si>
  <si>
    <t>Глебов Александр Николаевич</t>
  </si>
  <si>
    <t>Глебов Дмитрий Данилович</t>
  </si>
  <si>
    <t>Михно Николай Викторович</t>
  </si>
  <si>
    <t>жена</t>
  </si>
  <si>
    <t>муж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</si>
  <si>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</si>
  <si>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</si>
  <si>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</si>
  <si>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</si>
  <si>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</si>
  <si>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</si>
  <si>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</si>
  <si>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НОЯБРЬ</t>
  </si>
  <si>
    <t>ОКТЯБРЬ</t>
  </si>
  <si>
    <t>СЕНТЯБРЬ</t>
  </si>
  <si>
    <t>ДЕКАБРЬ</t>
  </si>
  <si>
    <t>Колесникова Наталья Владимировна</t>
  </si>
  <si>
    <t>Колесникова Виктория Евгеньевна</t>
  </si>
  <si>
    <t>Михно Глеб Викторович</t>
  </si>
  <si>
    <t>Глебов Виталий Викторович</t>
  </si>
  <si>
    <t>Рудая Оксана Викторовна</t>
  </si>
  <si>
    <t>Глебова Марина Викторовна</t>
  </si>
  <si>
    <t>Глебова Татьяна Александровна</t>
  </si>
  <si>
    <t>Михно Любовь Николаевна</t>
  </si>
  <si>
    <t>Мазнев Виктор Иванович</t>
  </si>
  <si>
    <t>Дата рождения</t>
  </si>
  <si>
    <t>Месяц</t>
  </si>
  <si>
    <t>Родство</t>
  </si>
  <si>
    <t>Полных лет</t>
  </si>
  <si>
    <t>Глебова Ирина Сергеевна</t>
  </si>
  <si>
    <t>Карапетян Нина Армановна</t>
  </si>
  <si>
    <t>ЯНВАРЬ</t>
  </si>
  <si>
    <t>Колесников Егор Евгеньевич</t>
  </si>
  <si>
    <t>Колесников Евгений Владимирович</t>
  </si>
  <si>
    <t>Линник Галина Михайловна</t>
  </si>
  <si>
    <t>Линник Анатолий</t>
  </si>
  <si>
    <t>Линник Денис Анатольевич</t>
  </si>
  <si>
    <t>Палий Михаил Афанасьевич</t>
  </si>
  <si>
    <t>Дяченко Евгений Владимирович</t>
  </si>
  <si>
    <t>друг</t>
  </si>
  <si>
    <t>Дяченко Наталья Васильевна</t>
  </si>
  <si>
    <t>подруга</t>
  </si>
  <si>
    <t>Именины у Натальи</t>
  </si>
  <si>
    <t>Крестины Глеба</t>
  </si>
  <si>
    <t>Свадьба Колесниковых Андрея и Анны</t>
  </si>
  <si>
    <t>Свадьба Масловы Владимира и Людмилы</t>
  </si>
  <si>
    <t>Свадьба Михно Николая и Любови</t>
  </si>
  <si>
    <t>Свадьба Колесниковых Евгения и Натальи</t>
  </si>
  <si>
    <t>Наша Михно Виктора и Анны</t>
  </si>
  <si>
    <t>муж сестры</t>
  </si>
  <si>
    <t>Атаман Сергей Игоревич</t>
  </si>
  <si>
    <t>Атаманова Вероника Игоревна</t>
  </si>
  <si>
    <t>II племянник</t>
  </si>
  <si>
    <t>II сестра</t>
  </si>
  <si>
    <t>II племянница</t>
  </si>
  <si>
    <t>II брат</t>
  </si>
  <si>
    <t>Палий Александра Филипповна</t>
  </si>
  <si>
    <t>Точный возраст</t>
  </si>
  <si>
    <t>по состоянию на сегодня</t>
  </si>
  <si>
    <t>сегодня день рождения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</si>
</sst>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u/>
      <sz val="14"/>
      <color rgb="FFFF0000"/>
      <name val="Calibri"/>
      <family val="2"/>
      <charset val="204"/>
      <scheme val="minor"/>
    </font>
    <font>
      <b/>
      <i/>
      <u/>
      <sz val="12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i/>
      <u/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0" fillId="4" borderId="1" xfId="0" applyFill="1" applyBorder="1"/>
    <xf numFmtId="0" fontId="0" fillId="0" borderId="1" xfId="0" applyFill="1" applyBorder="1"/>
    <xf numFmtId="0" fontId="0" fillId="4" borderId="1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/>
    <xf numFmtId="0" fontId="0" fillId="0" borderId="6" xfId="0" applyBorder="1" applyAlignment="1">
      <alignment horizontal="left" vertical="center"/>
    </xf>
    <xf numFmtId="14" fontId="7" fillId="5" borderId="5" xfId="0" applyNumberFormat="1" applyFont="1" applyFill="1" applyBorder="1" applyAlignment="1">
      <alignment horizontal="left" vertical="center"/>
    </xf>
    <xf numFmtId="14" fontId="7" fillId="5" borderId="5" xfId="0" applyNumberFormat="1" applyFont="1" applyFill="1" applyBorder="1" applyAlignment="1">
      <alignment horizontal="center" vertical="center"/>
    </xf>
    <xf numFmtId="14" fontId="8" fillId="5" borderId="4" xfId="0" applyNumberFormat="1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/>
    </xf>
    <xf numFmtId="14" fontId="0" fillId="6" borderId="1" xfId="0" applyNumberFormat="1" applyFill="1" applyBorder="1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16" fontId="0" fillId="4" borderId="1" xfId="0" applyNumberFormat="1" applyFill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view="pageBreakPreview" zoomScale="115" zoomScaleNormal="100" zoomScaleSheetLayoutView="115" workbookViewId="0">
      <pane xSplit="6" ySplit="2" topLeftCell="G3" activePane="bottomRight" state="frozen"/>
      <selection pane="topRight" activeCell="F1" sqref="F1"/>
      <selection pane="bottomLeft" activeCell="A2" sqref="A2"/>
      <selection pane="bottomRight" activeCell="C1" sqref="C1"/>
    </sheetView>
  </sheetViews>
  <sheetFormatPr defaultRowHeight="14.25"/>
  <cols>
    <col min="1" max="1" width="9.875" bestFit="1" customWidth="1"/>
    <col min="2" max="2" width="25" style="1" customWidth="1"/>
    <col min="3" max="3" width="40.875" customWidth="1"/>
    <col min="4" max="4" width="14.125" customWidth="1"/>
    <col min="5" max="5" width="12.875" style="3" customWidth="1"/>
    <col min="6" max="6" width="26.25" customWidth="1"/>
    <col min="7" max="7" width="11.125" bestFit="1" customWidth="1"/>
  </cols>
  <sheetData>
    <row r="1" spans="1:7">
      <c r="B1" s="1" t="s">
        <v>94</v>
      </c>
      <c r="C1" t="str">
        <f ca="1">IFERROR(VLOOKUP(DATE(,MONTH(F3),DAY(F3)),A4:D71,3,0),"")</f>
        <v>Именины у Натальи</v>
      </c>
      <c r="G1" s="32"/>
    </row>
    <row r="2" spans="1:7">
      <c r="B2" s="6" t="s">
        <v>60</v>
      </c>
      <c r="C2" s="6" t="s">
        <v>61</v>
      </c>
      <c r="D2" s="6" t="s">
        <v>62</v>
      </c>
      <c r="E2" s="27" t="s">
        <v>63</v>
      </c>
      <c r="F2" s="28" t="s">
        <v>92</v>
      </c>
    </row>
    <row r="3" spans="1:7" ht="38.25">
      <c r="B3" s="22"/>
      <c r="C3" s="4" t="s">
        <v>66</v>
      </c>
      <c r="D3" s="25"/>
      <c r="E3" s="29" t="s">
        <v>93</v>
      </c>
      <c r="F3" s="30">
        <f ca="1">TODAY()</f>
        <v>41900</v>
      </c>
    </row>
    <row r="4" spans="1:7">
      <c r="A4" s="32">
        <f>DATE(,MONTH(B4),DAY(B4))</f>
        <v>25</v>
      </c>
      <c r="B4" s="7">
        <v>39838</v>
      </c>
      <c r="C4" s="2" t="s">
        <v>67</v>
      </c>
      <c r="D4" s="2" t="s">
        <v>5</v>
      </c>
      <c r="E4" s="26" t="str">
        <f ca="1">DATEDIF(B4,F$3,"y")&amp;" "&amp;TEXT(MOD(MAX(MOD(DATEDIF(B4,F$3,"y")-11,100),9),10),"[&lt;1]\го\д;[&lt;4]\го\да;лет")</f>
        <v>5 лет</v>
      </c>
      <c r="F4" s="26" t="str">
        <f ca="1">DATEDIF(B4,F$3,"y")&amp;" "&amp;TEXT(MOD(MAX(MOD(DATEDIF(B4,F$3,"y")-11,100),9),10),"[&lt;1]\го\д;[&lt;4]\го\да;лет")&amp;" "&amp;DATEDIF(B4,F$3,"ym")&amp;" меся"&amp;TEXT(MOD(DATEDIF(B4,F$3,"ym")-1,11),"[&lt;1]ц;[&lt;4]ца;цев")&amp;" "&amp;DATEDIF(B4,F$3,"md")&amp;" д"&amp;TEXT(MOD(MAX(MOD(DATEDIF(B4,F$3,"md")-11,100),9),10),"[&lt;1]ень;[&lt;4]ня;ней")</f>
        <v>5 лет 7 месяцев 24 дня</v>
      </c>
    </row>
    <row r="5" spans="1:7">
      <c r="A5" s="32">
        <f t="shared" ref="A5:A68" si="0">DATE(,MONTH(B5),DAY(B5))</f>
        <v>0</v>
      </c>
      <c r="B5" s="34"/>
      <c r="C5" s="2" t="s">
        <v>85</v>
      </c>
      <c r="D5" s="20" t="s">
        <v>87</v>
      </c>
      <c r="E5" s="23"/>
      <c r="F5" s="23"/>
    </row>
    <row r="6" spans="1:7" ht="15">
      <c r="A6" s="32"/>
      <c r="B6" s="33" t="s">
        <v>40</v>
      </c>
      <c r="C6" s="33"/>
      <c r="D6" s="33"/>
      <c r="E6" s="9"/>
      <c r="F6" s="9"/>
    </row>
    <row r="7" spans="1:7">
      <c r="A7" s="32">
        <f t="shared" si="0"/>
        <v>45</v>
      </c>
      <c r="B7" s="7">
        <v>41684</v>
      </c>
      <c r="C7" s="2" t="s">
        <v>4</v>
      </c>
      <c r="D7" s="2" t="s">
        <v>87</v>
      </c>
      <c r="E7" s="8" t="str">
        <f t="shared" ref="E7:E67" ca="1" si="1">DATEDIF(B7,F$3,"y")&amp;" "&amp;TEXT(MOD(MAX(MOD(DATEDIF(B7,F$3,"y")-11,100),9),10),"[&lt;1]\го\д;[&lt;4]\го\да;лет")</f>
        <v>0 лет</v>
      </c>
      <c r="F7" s="8" t="str">
        <f t="shared" ref="F7:F67" ca="1" si="2">DATEDIF(B7,F$3,"y")&amp;" "&amp;TEXT(MOD(MAX(MOD(DATEDIF(B7,F$3,"y")-11,100),9),10),"[&lt;1]\го\д;[&lt;4]\го\да;лет")&amp;" "&amp;DATEDIF(B7,F$3,"ym")&amp;" меся"&amp;TEXT(MOD(DATEDIF(B7,F$3,"ym")-1,11),"[&lt;1]ц;[&lt;4]ца;цев")&amp;" "&amp;DATEDIF(B7,F$3,"md")&amp;" д"&amp;TEXT(MOD(MAX(MOD(DATEDIF(B7,F$3,"md")-11,100),9),10),"[&lt;1]ень;[&lt;4]ня;ней")</f>
        <v>0 лет 7 месяцев 4 дня</v>
      </c>
    </row>
    <row r="8" spans="1:7">
      <c r="A8" s="32">
        <f t="shared" si="0"/>
        <v>15</v>
      </c>
      <c r="B8" s="10">
        <v>15</v>
      </c>
      <c r="C8" s="2" t="s">
        <v>72</v>
      </c>
      <c r="D8" s="2" t="s">
        <v>9</v>
      </c>
      <c r="E8" s="23"/>
      <c r="F8" s="23"/>
    </row>
    <row r="9" spans="1:7">
      <c r="A9" s="32"/>
      <c r="B9" s="33" t="s">
        <v>41</v>
      </c>
      <c r="C9" s="33"/>
      <c r="D9" s="33"/>
      <c r="E9" s="11"/>
      <c r="F9" s="11"/>
    </row>
    <row r="10" spans="1:7">
      <c r="A10" s="32">
        <f t="shared" si="0"/>
        <v>62</v>
      </c>
      <c r="B10" s="16">
        <v>37317</v>
      </c>
      <c r="C10" s="17" t="s">
        <v>79</v>
      </c>
      <c r="D10" s="17"/>
      <c r="E10" s="18" t="str">
        <f t="shared" ca="1" si="1"/>
        <v>12 лет</v>
      </c>
      <c r="F10" s="18" t="str">
        <f t="shared" ca="1" si="2"/>
        <v>12 лет 6 месяцев 16 дней</v>
      </c>
    </row>
    <row r="11" spans="1:7">
      <c r="A11" s="32">
        <f t="shared" si="0"/>
        <v>65</v>
      </c>
      <c r="B11" s="7">
        <v>30746</v>
      </c>
      <c r="C11" s="2" t="s">
        <v>6</v>
      </c>
      <c r="D11" s="2" t="s">
        <v>88</v>
      </c>
      <c r="E11" s="8" t="str">
        <f t="shared" ca="1" si="1"/>
        <v>30 лет</v>
      </c>
      <c r="F11" s="8" t="str">
        <f t="shared" ca="1" si="2"/>
        <v>30 лет 6 месяцев 13 дней</v>
      </c>
    </row>
    <row r="12" spans="1:7">
      <c r="A12" s="32">
        <f t="shared" si="0"/>
        <v>71</v>
      </c>
      <c r="B12" s="7">
        <v>29656</v>
      </c>
      <c r="C12" s="2" t="s">
        <v>64</v>
      </c>
      <c r="D12" s="2" t="s">
        <v>33</v>
      </c>
      <c r="E12" s="8" t="str">
        <f t="shared" ca="1" si="1"/>
        <v>33 года</v>
      </c>
      <c r="F12" s="8" t="str">
        <f t="shared" ca="1" si="2"/>
        <v>33 года 6 месяцев 7 дней</v>
      </c>
    </row>
    <row r="13" spans="1:7">
      <c r="A13" s="32">
        <f t="shared" si="0"/>
        <v>75</v>
      </c>
      <c r="B13" s="7">
        <v>12858</v>
      </c>
      <c r="C13" s="2" t="s">
        <v>8</v>
      </c>
      <c r="D13" s="2" t="s">
        <v>9</v>
      </c>
      <c r="E13" s="8" t="str">
        <f t="shared" ca="1" si="1"/>
        <v>79 лет</v>
      </c>
      <c r="F13" s="8" t="str">
        <f t="shared" ca="1" si="2"/>
        <v>79 лет 6 месяцев 3 дня</v>
      </c>
    </row>
    <row r="14" spans="1:7">
      <c r="A14" s="32">
        <f t="shared" si="0"/>
        <v>78</v>
      </c>
      <c r="B14" s="7">
        <v>27837</v>
      </c>
      <c r="C14" s="2" t="s">
        <v>10</v>
      </c>
      <c r="D14" s="2" t="s">
        <v>11</v>
      </c>
      <c r="E14" s="8" t="str">
        <f t="shared" ca="1" si="1"/>
        <v>38 лет</v>
      </c>
      <c r="F14" s="8" t="str">
        <f t="shared" ca="1" si="2"/>
        <v>38 лет 6 месяцев 0 дней</v>
      </c>
    </row>
    <row r="15" spans="1:7">
      <c r="A15" s="32">
        <f t="shared" si="0"/>
        <v>84</v>
      </c>
      <c r="B15" s="12">
        <v>29669</v>
      </c>
      <c r="C15" s="2" t="s">
        <v>12</v>
      </c>
      <c r="D15" s="2" t="s">
        <v>84</v>
      </c>
      <c r="E15" s="8" t="str">
        <f t="shared" ca="1" si="1"/>
        <v>33 года</v>
      </c>
      <c r="F15" s="8" t="str">
        <f t="shared" ca="1" si="2"/>
        <v>33 года 5 месяцев 25 дней</v>
      </c>
    </row>
    <row r="16" spans="1:7">
      <c r="A16" s="32">
        <f t="shared" si="0"/>
        <v>91</v>
      </c>
      <c r="B16" s="16">
        <v>28945</v>
      </c>
      <c r="C16" s="17" t="s">
        <v>80</v>
      </c>
      <c r="D16" s="17"/>
      <c r="E16" s="18" t="str">
        <f t="shared" ca="1" si="1"/>
        <v>35 лет</v>
      </c>
      <c r="F16" s="18" t="str">
        <f t="shared" ca="1" si="2"/>
        <v>35 лет 5 месяцев 18 дней</v>
      </c>
    </row>
    <row r="17" spans="1:6">
      <c r="A17" s="32"/>
      <c r="B17" s="33" t="s">
        <v>42</v>
      </c>
      <c r="C17" s="33"/>
      <c r="D17" s="33"/>
      <c r="E17" s="11"/>
      <c r="F17" s="11"/>
    </row>
    <row r="18" spans="1:6">
      <c r="A18" s="32">
        <f t="shared" si="0"/>
        <v>99</v>
      </c>
      <c r="B18" s="7">
        <v>13978</v>
      </c>
      <c r="C18" s="2" t="s">
        <v>13</v>
      </c>
      <c r="D18" s="2" t="s">
        <v>14</v>
      </c>
      <c r="E18" s="8" t="str">
        <f t="shared" ca="1" si="1"/>
        <v>76 лет</v>
      </c>
      <c r="F18" s="8" t="str">
        <f t="shared" ca="1" si="2"/>
        <v>76 лет 5 месяцев 10 дней</v>
      </c>
    </row>
    <row r="19" spans="1:6">
      <c r="A19" s="32">
        <f t="shared" si="0"/>
        <v>101</v>
      </c>
      <c r="B19" s="7">
        <v>41374</v>
      </c>
      <c r="C19" s="2" t="s">
        <v>15</v>
      </c>
      <c r="D19" s="2" t="s">
        <v>88</v>
      </c>
      <c r="E19" s="8" t="str">
        <f t="shared" ca="1" si="1"/>
        <v>1 год</v>
      </c>
      <c r="F19" s="8" t="str">
        <f t="shared" ca="1" si="2"/>
        <v>1 год 5 месяцев 8 дней</v>
      </c>
    </row>
    <row r="20" spans="1:6">
      <c r="A20" s="32">
        <f t="shared" si="0"/>
        <v>108</v>
      </c>
      <c r="B20" s="7">
        <v>41746</v>
      </c>
      <c r="C20" s="2" t="s">
        <v>53</v>
      </c>
      <c r="D20" s="2" t="s">
        <v>16</v>
      </c>
      <c r="E20" s="8" t="str">
        <f t="shared" ca="1" si="1"/>
        <v>0 лет</v>
      </c>
      <c r="F20" s="8" t="str">
        <f t="shared" ca="1" si="2"/>
        <v>0 лет 5 месяцев 1 день</v>
      </c>
    </row>
    <row r="21" spans="1:6">
      <c r="A21" s="32">
        <f t="shared" si="0"/>
        <v>24</v>
      </c>
      <c r="B21" s="10">
        <v>24</v>
      </c>
      <c r="C21" s="2" t="s">
        <v>86</v>
      </c>
      <c r="D21" s="20" t="s">
        <v>89</v>
      </c>
      <c r="E21" s="23"/>
      <c r="F21" s="23"/>
    </row>
    <row r="22" spans="1:6">
      <c r="A22" s="32">
        <f t="shared" si="0"/>
        <v>115</v>
      </c>
      <c r="B22" s="7">
        <v>38101</v>
      </c>
      <c r="C22" s="2" t="s">
        <v>17</v>
      </c>
      <c r="D22" s="2" t="s">
        <v>89</v>
      </c>
      <c r="E22" s="8" t="str">
        <f t="shared" ca="1" si="1"/>
        <v>10 лет</v>
      </c>
      <c r="F22" s="8" t="str">
        <f t="shared" ca="1" si="2"/>
        <v>10 лет 4 месяца 25 дней</v>
      </c>
    </row>
    <row r="23" spans="1:6">
      <c r="A23" s="32">
        <f t="shared" si="0"/>
        <v>116</v>
      </c>
      <c r="B23" s="7">
        <v>31162</v>
      </c>
      <c r="C23" s="2" t="s">
        <v>19</v>
      </c>
      <c r="D23" s="2" t="s">
        <v>7</v>
      </c>
      <c r="E23" s="8" t="str">
        <f t="shared" ca="1" si="1"/>
        <v>29 лет</v>
      </c>
      <c r="F23" s="8" t="str">
        <f t="shared" ca="1" si="2"/>
        <v>29 лет 4 месяца 24 дня</v>
      </c>
    </row>
    <row r="24" spans="1:6">
      <c r="A24" s="32"/>
      <c r="B24" s="33" t="s">
        <v>43</v>
      </c>
      <c r="C24" s="33"/>
      <c r="D24" s="33"/>
      <c r="E24" s="11"/>
      <c r="F24" s="11"/>
    </row>
    <row r="25" spans="1:6">
      <c r="A25" s="32">
        <f t="shared" si="0"/>
        <v>127</v>
      </c>
      <c r="B25" s="12">
        <v>35921</v>
      </c>
      <c r="C25" s="2" t="s">
        <v>20</v>
      </c>
      <c r="D25" s="2" t="s">
        <v>88</v>
      </c>
      <c r="E25" s="8" t="str">
        <f t="shared" ca="1" si="1"/>
        <v>16 лет</v>
      </c>
      <c r="F25" s="8" t="str">
        <f t="shared" ca="1" si="2"/>
        <v>16 лет 4 месяца 12 дней</v>
      </c>
    </row>
    <row r="26" spans="1:6">
      <c r="A26" s="32">
        <f t="shared" si="0"/>
        <v>143</v>
      </c>
      <c r="B26" s="7">
        <v>23519</v>
      </c>
      <c r="C26" s="2" t="s">
        <v>56</v>
      </c>
      <c r="D26" s="2" t="s">
        <v>21</v>
      </c>
      <c r="E26" s="8" t="str">
        <f t="shared" ca="1" si="1"/>
        <v>50 лет</v>
      </c>
      <c r="F26" s="8" t="str">
        <f t="shared" ca="1" si="2"/>
        <v>50 лет 3 месяца 27 дней</v>
      </c>
    </row>
    <row r="27" spans="1:6">
      <c r="A27" s="32">
        <f t="shared" si="0"/>
        <v>148</v>
      </c>
      <c r="B27" s="7">
        <v>38499</v>
      </c>
      <c r="C27" s="2" t="s">
        <v>22</v>
      </c>
      <c r="D27" s="2" t="s">
        <v>5</v>
      </c>
      <c r="E27" s="8" t="str">
        <f t="shared" ca="1" si="1"/>
        <v>9 лет</v>
      </c>
      <c r="F27" s="8" t="str">
        <f t="shared" ca="1" si="2"/>
        <v>9 лет 3 месяца 22 дня</v>
      </c>
    </row>
    <row r="28" spans="1:6">
      <c r="A28" s="32">
        <f t="shared" si="0"/>
        <v>151</v>
      </c>
      <c r="B28" s="12">
        <v>20970</v>
      </c>
      <c r="C28" s="2" t="s">
        <v>23</v>
      </c>
      <c r="D28" s="2" t="s">
        <v>24</v>
      </c>
      <c r="E28" s="8" t="str">
        <f t="shared" ca="1" si="1"/>
        <v>57 лет</v>
      </c>
      <c r="F28" s="8" t="str">
        <f t="shared" ca="1" si="2"/>
        <v>57 лет 3 месяца 19 дней</v>
      </c>
    </row>
    <row r="29" spans="1:6">
      <c r="A29" s="32"/>
      <c r="B29" s="33" t="s">
        <v>44</v>
      </c>
      <c r="C29" s="33"/>
      <c r="D29" s="33"/>
      <c r="E29" s="11"/>
      <c r="F29" s="11"/>
    </row>
    <row r="30" spans="1:6">
      <c r="A30" s="32">
        <f t="shared" si="0"/>
        <v>155</v>
      </c>
      <c r="B30" s="7">
        <v>23896</v>
      </c>
      <c r="C30" s="2" t="s">
        <v>58</v>
      </c>
      <c r="D30" s="2" t="s">
        <v>31</v>
      </c>
      <c r="E30" s="8" t="str">
        <f t="shared" ca="1" si="1"/>
        <v>49 лет</v>
      </c>
      <c r="F30" s="8" t="str">
        <f t="shared" ca="1" si="2"/>
        <v>49 лет 3 месяца 15 дней</v>
      </c>
    </row>
    <row r="31" spans="1:6">
      <c r="A31" s="32">
        <f t="shared" si="0"/>
        <v>164</v>
      </c>
      <c r="B31" s="7">
        <v>30845</v>
      </c>
      <c r="C31" s="2" t="s">
        <v>25</v>
      </c>
      <c r="D31" s="2" t="s">
        <v>90</v>
      </c>
      <c r="E31" s="8" t="str">
        <f t="shared" ca="1" si="1"/>
        <v>30 лет</v>
      </c>
      <c r="F31" s="8" t="str">
        <f t="shared" ca="1" si="2"/>
        <v>30 лет 3 месяца 6 дней</v>
      </c>
    </row>
    <row r="32" spans="1:6">
      <c r="A32" s="32">
        <f t="shared" si="0"/>
        <v>165</v>
      </c>
      <c r="B32" s="12">
        <v>35959</v>
      </c>
      <c r="C32" s="2" t="s">
        <v>26</v>
      </c>
      <c r="D32" s="2" t="s">
        <v>89</v>
      </c>
      <c r="E32" s="8" t="str">
        <f t="shared" ca="1" si="1"/>
        <v>16 лет</v>
      </c>
      <c r="F32" s="8" t="str">
        <f t="shared" ca="1" si="2"/>
        <v>16 лет 3 месяца 5 дней</v>
      </c>
    </row>
    <row r="33" spans="1:6">
      <c r="A33" s="32">
        <f t="shared" si="0"/>
        <v>172</v>
      </c>
      <c r="B33" s="12">
        <v>35601</v>
      </c>
      <c r="C33" s="2" t="s">
        <v>65</v>
      </c>
      <c r="D33" s="2" t="s">
        <v>89</v>
      </c>
      <c r="E33" s="8" t="str">
        <f t="shared" ca="1" si="1"/>
        <v>17 лет</v>
      </c>
      <c r="F33" s="8" t="str">
        <f t="shared" ca="1" si="2"/>
        <v>17 лет 2 месяца 29 дней</v>
      </c>
    </row>
    <row r="34" spans="1:6">
      <c r="A34" s="32">
        <f t="shared" si="0"/>
        <v>174</v>
      </c>
      <c r="B34" s="7">
        <v>29759</v>
      </c>
      <c r="C34" s="2" t="s">
        <v>27</v>
      </c>
      <c r="D34" s="2" t="s">
        <v>88</v>
      </c>
      <c r="E34" s="8" t="str">
        <f t="shared" ca="1" si="1"/>
        <v>33 года</v>
      </c>
      <c r="F34" s="8" t="str">
        <f t="shared" ca="1" si="2"/>
        <v>33 года 2 месяца 27 дней</v>
      </c>
    </row>
    <row r="35" spans="1:6">
      <c r="A35" s="32">
        <f t="shared" si="0"/>
        <v>176</v>
      </c>
      <c r="B35" s="7">
        <v>32318</v>
      </c>
      <c r="C35" s="2" t="s">
        <v>28</v>
      </c>
      <c r="D35" s="2" t="s">
        <v>90</v>
      </c>
      <c r="E35" s="8" t="str">
        <f t="shared" ca="1" si="1"/>
        <v>26 лет</v>
      </c>
      <c r="F35" s="8" t="str">
        <f t="shared" ca="1" si="2"/>
        <v>26 лет 2 месяца 25 дней</v>
      </c>
    </row>
    <row r="36" spans="1:6">
      <c r="A36" s="32"/>
      <c r="B36" s="33" t="s">
        <v>45</v>
      </c>
      <c r="C36" s="33"/>
      <c r="D36" s="33"/>
      <c r="E36" s="11"/>
      <c r="F36" s="11"/>
    </row>
    <row r="37" spans="1:6">
      <c r="A37" s="32">
        <f t="shared" si="0"/>
        <v>3</v>
      </c>
      <c r="B37" s="21">
        <v>3</v>
      </c>
      <c r="C37" s="5" t="s">
        <v>73</v>
      </c>
      <c r="D37" s="5" t="s">
        <v>74</v>
      </c>
      <c r="E37" s="24"/>
      <c r="F37" s="24"/>
    </row>
    <row r="38" spans="1:6">
      <c r="A38" s="32">
        <f t="shared" si="0"/>
        <v>191</v>
      </c>
      <c r="B38" s="16">
        <v>30506</v>
      </c>
      <c r="C38" s="17" t="s">
        <v>81</v>
      </c>
      <c r="D38" s="17"/>
      <c r="E38" s="18" t="str">
        <f t="shared" ca="1" si="1"/>
        <v>31 год</v>
      </c>
      <c r="F38" s="18" t="str">
        <f t="shared" ca="1" si="2"/>
        <v>31 год 2 месяца 9 дней</v>
      </c>
    </row>
    <row r="39" spans="1:6">
      <c r="A39" s="32">
        <f t="shared" si="0"/>
        <v>198</v>
      </c>
      <c r="B39" s="7">
        <v>30879</v>
      </c>
      <c r="C39" s="2" t="s">
        <v>29</v>
      </c>
      <c r="D39" s="2" t="s">
        <v>90</v>
      </c>
      <c r="E39" s="8" t="str">
        <f t="shared" ca="1" si="1"/>
        <v>30 лет</v>
      </c>
      <c r="F39" s="8" t="str">
        <f t="shared" ca="1" si="2"/>
        <v>30 лет 2 месяца 2 дня</v>
      </c>
    </row>
    <row r="40" spans="1:6">
      <c r="A40" s="32">
        <f t="shared" si="0"/>
        <v>200</v>
      </c>
      <c r="B40" s="15">
        <v>41838</v>
      </c>
      <c r="C40" s="13" t="s">
        <v>78</v>
      </c>
      <c r="D40" s="13" t="s">
        <v>16</v>
      </c>
      <c r="E40" s="14" t="str">
        <f t="shared" ca="1" si="1"/>
        <v>0 лет</v>
      </c>
      <c r="F40" s="14" t="str">
        <f t="shared" ca="1" si="2"/>
        <v>0 лет 2 месяца 0 дней</v>
      </c>
    </row>
    <row r="41" spans="1:6">
      <c r="A41" s="32">
        <f t="shared" si="0"/>
        <v>206</v>
      </c>
      <c r="B41" s="12">
        <v>29060</v>
      </c>
      <c r="C41" s="2" t="s">
        <v>51</v>
      </c>
      <c r="D41" s="2" t="s">
        <v>7</v>
      </c>
      <c r="E41" s="8" t="str">
        <f t="shared" ca="1" si="1"/>
        <v>35 лет</v>
      </c>
      <c r="F41" s="8" t="str">
        <f t="shared" ca="1" si="2"/>
        <v>35 лет 1 месяц 25 дней</v>
      </c>
    </row>
    <row r="42" spans="1:6">
      <c r="A42" s="32">
        <f t="shared" si="0"/>
        <v>211</v>
      </c>
      <c r="B42" s="12">
        <v>22126</v>
      </c>
      <c r="C42" s="2" t="s">
        <v>30</v>
      </c>
      <c r="D42" s="2" t="s">
        <v>31</v>
      </c>
      <c r="E42" s="8" t="str">
        <f t="shared" ca="1" si="1"/>
        <v>54 года</v>
      </c>
      <c r="F42" s="8" t="str">
        <f t="shared" ca="1" si="2"/>
        <v>54 года 1 месяц 20 дней</v>
      </c>
    </row>
    <row r="43" spans="1:6">
      <c r="A43" s="32"/>
      <c r="B43" s="33" t="s">
        <v>46</v>
      </c>
      <c r="C43" s="33"/>
      <c r="D43" s="33"/>
      <c r="E43" s="11"/>
      <c r="F43" s="11"/>
    </row>
    <row r="44" spans="1:6">
      <c r="A44" s="32">
        <f t="shared" si="0"/>
        <v>217</v>
      </c>
      <c r="B44" s="16">
        <v>37107</v>
      </c>
      <c r="C44" s="17" t="s">
        <v>82</v>
      </c>
      <c r="D44" s="17"/>
      <c r="E44" s="18" t="str">
        <f t="shared" ca="1" si="1"/>
        <v>13 лет</v>
      </c>
      <c r="F44" s="18" t="str">
        <f t="shared" ca="1" si="2"/>
        <v>13 лет 1 месяц 14 дней</v>
      </c>
    </row>
    <row r="45" spans="1:6">
      <c r="A45" s="32">
        <f t="shared" si="0"/>
        <v>219</v>
      </c>
      <c r="B45" s="7">
        <v>23960</v>
      </c>
      <c r="C45" s="2" t="s">
        <v>69</v>
      </c>
      <c r="D45" s="2" t="s">
        <v>33</v>
      </c>
      <c r="E45" s="8" t="str">
        <f t="shared" ca="1" si="1"/>
        <v>49 лет</v>
      </c>
      <c r="F45" s="8" t="str">
        <f t="shared" ca="1" si="2"/>
        <v>49 лет 1 месяц 12 дней</v>
      </c>
    </row>
    <row r="46" spans="1:6">
      <c r="A46" s="32">
        <f t="shared" si="0"/>
        <v>221</v>
      </c>
      <c r="B46" s="7">
        <v>21405</v>
      </c>
      <c r="C46" s="2" t="s">
        <v>32</v>
      </c>
      <c r="D46" s="2" t="s">
        <v>33</v>
      </c>
      <c r="E46" s="8" t="str">
        <f t="shared" ca="1" si="1"/>
        <v>56 лет</v>
      </c>
      <c r="F46" s="8" t="str">
        <f t="shared" ca="1" si="2"/>
        <v>56 лет 1 месяц 10 дней</v>
      </c>
    </row>
    <row r="47" spans="1:6">
      <c r="A47" s="32"/>
      <c r="B47" s="33" t="s">
        <v>49</v>
      </c>
      <c r="C47" s="33"/>
      <c r="D47" s="33"/>
      <c r="E47" s="11"/>
      <c r="F47" s="11"/>
    </row>
    <row r="48" spans="1:6">
      <c r="A48" s="32">
        <f t="shared" si="0"/>
        <v>245</v>
      </c>
      <c r="B48" s="7">
        <v>37500</v>
      </c>
      <c r="C48" s="2" t="s">
        <v>34</v>
      </c>
      <c r="D48" s="2" t="s">
        <v>5</v>
      </c>
      <c r="E48" s="8" t="str">
        <f t="shared" ca="1" si="1"/>
        <v>12 лет</v>
      </c>
      <c r="F48" s="8" t="str">
        <f t="shared" ca="1" si="2"/>
        <v>12 лет 0 месяцев 17 дней</v>
      </c>
    </row>
    <row r="49" spans="1:6">
      <c r="A49" s="32">
        <f t="shared" si="0"/>
        <v>262</v>
      </c>
      <c r="B49" s="35">
        <v>41900</v>
      </c>
      <c r="C49" s="13" t="s">
        <v>77</v>
      </c>
      <c r="D49" s="13"/>
      <c r="E49" s="14"/>
      <c r="F49" s="14"/>
    </row>
    <row r="50" spans="1:6">
      <c r="A50" s="32">
        <f t="shared" si="0"/>
        <v>260</v>
      </c>
      <c r="B50" s="31">
        <v>22540</v>
      </c>
      <c r="C50" s="19" t="s">
        <v>70</v>
      </c>
      <c r="D50" s="2" t="s">
        <v>11</v>
      </c>
      <c r="E50" s="8" t="str">
        <f t="shared" ref="E50" ca="1" si="3">DATEDIF(B50,F$3,"y")&amp;" "&amp;TEXT(MOD(MAX(MOD(DATEDIF(B50,F$3,"y")-11,100),9),10),"[&lt;1]\го\д;[&lt;4]\го\да;лет")</f>
        <v>53 года</v>
      </c>
      <c r="F50" s="8" t="str">
        <f t="shared" ref="F50" ca="1" si="4">DATEDIF(B50,F$3,"y")&amp;" "&amp;TEXT(MOD(MAX(MOD(DATEDIF(B50,F$3,"y")-11,100),9),10),"[&lt;1]\го\д;[&lt;4]\го\да;лет")&amp;" "&amp;DATEDIF(B50,F$3,"ym")&amp;" меся"&amp;TEXT(MOD(DATEDIF(B50,F$3,"ym")-1,11),"[&lt;1]ц;[&lt;4]ца;цев")&amp;" "&amp;DATEDIF(B50,F$3,"md")&amp;" д"&amp;TEXT(MOD(MAX(MOD(DATEDIF(B50,F$3,"md")-11,100),9),10),"[&lt;1]ень;[&lt;4]ня;ней")</f>
        <v>53 года 0 месяцев 2 дня</v>
      </c>
    </row>
    <row r="51" spans="1:6">
      <c r="A51" s="32">
        <f t="shared" si="0"/>
        <v>263</v>
      </c>
      <c r="B51" s="7">
        <v>23273</v>
      </c>
      <c r="C51" s="2" t="s">
        <v>57</v>
      </c>
      <c r="D51" s="2" t="s">
        <v>33</v>
      </c>
      <c r="E51" s="8" t="str">
        <f t="shared" ca="1" si="1"/>
        <v>50 лет</v>
      </c>
      <c r="F51" s="8" t="str">
        <f t="shared" ca="1" si="2"/>
        <v>50 лет 11 месяцев 30 дней</v>
      </c>
    </row>
    <row r="52" spans="1:6">
      <c r="A52" s="32">
        <f t="shared" si="0"/>
        <v>268</v>
      </c>
      <c r="B52" s="7">
        <v>21817</v>
      </c>
      <c r="C52" s="2" t="s">
        <v>35</v>
      </c>
      <c r="D52" s="2" t="s">
        <v>11</v>
      </c>
      <c r="E52" s="8" t="str">
        <f t="shared" ca="1" si="1"/>
        <v>54 года</v>
      </c>
      <c r="F52" s="8" t="str">
        <f t="shared" ca="1" si="2"/>
        <v>54 года 11 месяцев 25 дней</v>
      </c>
    </row>
    <row r="53" spans="1:6">
      <c r="A53" s="32">
        <f t="shared" si="0"/>
        <v>270</v>
      </c>
      <c r="B53" s="16">
        <v>40082</v>
      </c>
      <c r="C53" s="17" t="s">
        <v>83</v>
      </c>
      <c r="D53" s="17"/>
      <c r="E53" s="18" t="str">
        <f t="shared" ca="1" si="1"/>
        <v>4 года</v>
      </c>
      <c r="F53" s="18" t="str">
        <f t="shared" ca="1" si="2"/>
        <v>4 года 11 месяцев 23 дня</v>
      </c>
    </row>
    <row r="54" spans="1:6">
      <c r="A54" s="32">
        <f t="shared" si="0"/>
        <v>274</v>
      </c>
      <c r="B54" s="7">
        <v>32050</v>
      </c>
      <c r="C54" s="2" t="s">
        <v>54</v>
      </c>
      <c r="D54" s="2" t="s">
        <v>90</v>
      </c>
      <c r="E54" s="8" t="str">
        <f t="shared" ca="1" si="1"/>
        <v>26 лет</v>
      </c>
      <c r="F54" s="8" t="str">
        <f t="shared" ca="1" si="2"/>
        <v>26 лет 11 месяцев 19 дней</v>
      </c>
    </row>
    <row r="55" spans="1:6">
      <c r="A55" s="32"/>
      <c r="B55" s="33" t="s">
        <v>48</v>
      </c>
      <c r="C55" s="33"/>
      <c r="D55" s="33"/>
      <c r="E55" s="11"/>
      <c r="F55" s="11"/>
    </row>
    <row r="56" spans="1:6">
      <c r="A56" s="32">
        <f t="shared" si="0"/>
        <v>280</v>
      </c>
      <c r="B56" s="7">
        <v>41553</v>
      </c>
      <c r="C56" s="2" t="s">
        <v>36</v>
      </c>
      <c r="D56" s="2" t="s">
        <v>87</v>
      </c>
      <c r="E56" s="8" t="str">
        <f t="shared" ca="1" si="1"/>
        <v>0 лет</v>
      </c>
      <c r="F56" s="8" t="str">
        <f t="shared" ca="1" si="2"/>
        <v>0 лет 11 месяцев 12 дней</v>
      </c>
    </row>
    <row r="57" spans="1:6">
      <c r="A57" s="32">
        <f t="shared" si="0"/>
        <v>281</v>
      </c>
      <c r="B57" s="12">
        <v>21465</v>
      </c>
      <c r="C57" s="2" t="s">
        <v>59</v>
      </c>
      <c r="D57" s="2" t="s">
        <v>11</v>
      </c>
      <c r="E57" s="8" t="str">
        <f t="shared" ca="1" si="1"/>
        <v>55 лет</v>
      </c>
      <c r="F57" s="8" t="str">
        <f t="shared" ca="1" si="2"/>
        <v>55 лет 11 месяцев 11 дней</v>
      </c>
    </row>
    <row r="58" spans="1:6">
      <c r="A58" s="32">
        <f t="shared" si="0"/>
        <v>281</v>
      </c>
      <c r="B58" s="12">
        <v>28405</v>
      </c>
      <c r="C58" s="2" t="s">
        <v>68</v>
      </c>
      <c r="D58" s="2" t="s">
        <v>84</v>
      </c>
      <c r="E58" s="8" t="str">
        <f t="shared" ca="1" si="1"/>
        <v>36 лет</v>
      </c>
      <c r="F58" s="8" t="str">
        <f t="shared" ca="1" si="2"/>
        <v>36 лет 11 месяцев 11 дней</v>
      </c>
    </row>
    <row r="59" spans="1:6">
      <c r="A59" s="32">
        <f t="shared" si="0"/>
        <v>13</v>
      </c>
      <c r="B59" s="10">
        <v>13</v>
      </c>
      <c r="C59" s="2" t="s">
        <v>91</v>
      </c>
      <c r="D59" s="2" t="s">
        <v>14</v>
      </c>
      <c r="E59" s="23"/>
      <c r="F59" s="23"/>
    </row>
    <row r="60" spans="1:6">
      <c r="A60" s="32">
        <f t="shared" si="0"/>
        <v>287</v>
      </c>
      <c r="B60" s="12">
        <v>32063</v>
      </c>
      <c r="C60" s="2" t="s">
        <v>71</v>
      </c>
      <c r="D60" s="2" t="s">
        <v>90</v>
      </c>
      <c r="E60" s="8" t="str">
        <f t="shared" ca="1" si="1"/>
        <v>26 лет</v>
      </c>
      <c r="F60" s="8" t="str">
        <f t="shared" ca="1" si="2"/>
        <v>26 лет 11 месяцев 5 дней</v>
      </c>
    </row>
    <row r="61" spans="1:6">
      <c r="A61" s="32"/>
      <c r="B61" s="33" t="s">
        <v>47</v>
      </c>
      <c r="C61" s="33"/>
      <c r="D61" s="33"/>
      <c r="E61" s="11"/>
      <c r="F61" s="11"/>
    </row>
    <row r="62" spans="1:6">
      <c r="A62" s="32">
        <f t="shared" si="0"/>
        <v>309</v>
      </c>
      <c r="B62" s="7">
        <v>22954</v>
      </c>
      <c r="C62" s="2" t="s">
        <v>37</v>
      </c>
      <c r="D62" s="2" t="s">
        <v>24</v>
      </c>
      <c r="E62" s="8" t="str">
        <f t="shared" ca="1" si="1"/>
        <v>51 год</v>
      </c>
      <c r="F62" s="8" t="str">
        <f t="shared" ca="1" si="2"/>
        <v>51 год 10 месяцев 14 дней</v>
      </c>
    </row>
    <row r="63" spans="1:6">
      <c r="A63" s="32">
        <f t="shared" si="0"/>
        <v>312</v>
      </c>
      <c r="B63" s="7">
        <v>28801</v>
      </c>
      <c r="C63" s="2" t="s">
        <v>55</v>
      </c>
      <c r="D63" s="2" t="s">
        <v>88</v>
      </c>
      <c r="E63" s="8" t="str">
        <f t="shared" ca="1" si="1"/>
        <v>35 лет</v>
      </c>
      <c r="F63" s="8" t="str">
        <f t="shared" ca="1" si="2"/>
        <v>35 лет 10 месяцев 11 дней</v>
      </c>
    </row>
    <row r="64" spans="1:6">
      <c r="A64" s="32">
        <f t="shared" si="0"/>
        <v>317</v>
      </c>
      <c r="B64" s="7">
        <v>14927</v>
      </c>
      <c r="C64" s="2" t="s">
        <v>0</v>
      </c>
      <c r="D64" s="2" t="s">
        <v>14</v>
      </c>
      <c r="E64" s="8" t="str">
        <f t="shared" ca="1" si="1"/>
        <v>73 года</v>
      </c>
      <c r="F64" s="8" t="str">
        <f t="shared" ca="1" si="2"/>
        <v>73 года 10 месяцев 6 дней</v>
      </c>
    </row>
    <row r="65" spans="1:6">
      <c r="A65" s="32">
        <f t="shared" si="0"/>
        <v>328</v>
      </c>
      <c r="B65" s="7">
        <v>14207</v>
      </c>
      <c r="C65" s="2" t="s">
        <v>1</v>
      </c>
      <c r="D65" s="2" t="s">
        <v>9</v>
      </c>
      <c r="E65" s="8" t="str">
        <f t="shared" ca="1" si="1"/>
        <v>75 лет</v>
      </c>
      <c r="F65" s="8" t="str">
        <f t="shared" ca="1" si="2"/>
        <v>75 лет 9 месяцев 26 дней</v>
      </c>
    </row>
    <row r="66" spans="1:6">
      <c r="A66" s="32">
        <f t="shared" si="0"/>
        <v>329</v>
      </c>
      <c r="B66" s="12">
        <v>37584</v>
      </c>
      <c r="C66" s="2" t="s">
        <v>52</v>
      </c>
      <c r="D66" s="2" t="s">
        <v>18</v>
      </c>
      <c r="E66" s="8" t="str">
        <f t="shared" ca="1" si="1"/>
        <v>11 лет</v>
      </c>
      <c r="F66" s="8" t="str">
        <f t="shared" ca="1" si="2"/>
        <v>11 лет 9 месяцев 25 дней</v>
      </c>
    </row>
    <row r="67" spans="1:6">
      <c r="A67" s="32">
        <f t="shared" si="0"/>
        <v>333</v>
      </c>
      <c r="B67" s="7">
        <v>31744</v>
      </c>
      <c r="C67" s="2" t="s">
        <v>2</v>
      </c>
      <c r="D67" s="2" t="s">
        <v>38</v>
      </c>
      <c r="E67" s="8" t="str">
        <f t="shared" ca="1" si="1"/>
        <v>27 лет</v>
      </c>
      <c r="F67" s="8" t="str">
        <f t="shared" ca="1" si="2"/>
        <v>27 лет 9 месяцев 21 день</v>
      </c>
    </row>
    <row r="68" spans="1:6">
      <c r="A68" s="32"/>
      <c r="B68" s="33" t="s">
        <v>50</v>
      </c>
      <c r="C68" s="33"/>
      <c r="D68" s="33"/>
      <c r="E68" s="11"/>
      <c r="F68" s="11"/>
    </row>
    <row r="69" spans="1:6">
      <c r="A69" s="32">
        <f t="shared" ref="A69:A71" si="5">DATE(,MONTH(B69),DAY(B69))</f>
        <v>337</v>
      </c>
      <c r="B69" s="7">
        <v>22252</v>
      </c>
      <c r="C69" s="2" t="s">
        <v>3</v>
      </c>
      <c r="D69" s="2" t="s">
        <v>11</v>
      </c>
      <c r="E69" s="8" t="str">
        <f t="shared" ref="E69:E71" ca="1" si="6">DATEDIF(B69,F$3,"y")&amp;" "&amp;TEXT(MOD(MAX(MOD(DATEDIF(B69,F$3,"y")-11,100),9),10),"[&lt;1]\го\д;[&lt;4]\го\да;лет")</f>
        <v>53 года</v>
      </c>
      <c r="F69" s="8" t="str">
        <f t="shared" ref="F69:F71" ca="1" si="7">DATEDIF(B69,F$3,"y")&amp;" "&amp;TEXT(MOD(MAX(MOD(DATEDIF(B69,F$3,"y")-11,100),9),10),"[&lt;1]\го\д;[&lt;4]\го\да;лет")&amp;" "&amp;DATEDIF(B69,F$3,"ym")&amp;" меся"&amp;TEXT(MOD(DATEDIF(B69,F$3,"ym")-1,11),"[&lt;1]ц;[&lt;4]ца;цев")&amp;" "&amp;DATEDIF(B69,F$3,"md")&amp;" д"&amp;TEXT(MOD(MAX(MOD(DATEDIF(B69,F$3,"md")-11,100),9),10),"[&lt;1]ень;[&lt;4]ня;ней")</f>
        <v>53 года 9 месяцев 16 дней</v>
      </c>
    </row>
    <row r="70" spans="1:6">
      <c r="A70" s="32">
        <f t="shared" si="5"/>
        <v>338</v>
      </c>
      <c r="B70" s="7">
        <v>32114</v>
      </c>
      <c r="C70" s="2" t="s">
        <v>1</v>
      </c>
      <c r="D70" s="2" t="s">
        <v>39</v>
      </c>
      <c r="E70" s="8" t="str">
        <f t="shared" ca="1" si="6"/>
        <v>26 лет</v>
      </c>
      <c r="F70" s="8" t="str">
        <f t="shared" ca="1" si="7"/>
        <v>26 лет 9 месяцев 15 дней</v>
      </c>
    </row>
    <row r="71" spans="1:6">
      <c r="A71" s="32">
        <f t="shared" si="5"/>
        <v>361</v>
      </c>
      <c r="B71" s="7">
        <v>31407</v>
      </c>
      <c r="C71" s="2" t="s">
        <v>75</v>
      </c>
      <c r="D71" s="2" t="s">
        <v>76</v>
      </c>
      <c r="E71" s="8" t="str">
        <f t="shared" ca="1" si="6"/>
        <v>28 лет</v>
      </c>
      <c r="F71" s="8" t="str">
        <f t="shared" ca="1" si="7"/>
        <v>28 лет 8 месяцев 23 дня</v>
      </c>
    </row>
  </sheetData>
  <mergeCells count="11">
    <mergeCell ref="B36:D36"/>
    <mergeCell ref="B6:D6"/>
    <mergeCell ref="B9:D9"/>
    <mergeCell ref="B17:D17"/>
    <mergeCell ref="B24:D24"/>
    <mergeCell ref="B29:D29"/>
    <mergeCell ref="B43:D43"/>
    <mergeCell ref="B47:D47"/>
    <mergeCell ref="B55:D55"/>
    <mergeCell ref="B61:D61"/>
    <mergeCell ref="B68:D68"/>
  </mergeCells>
  <pageMargins left="0.25" right="0.25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Дни рождения</vt:lpstr>
      <vt:lpstr>'Дни рождения'!Область_печати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Ахтямов Руслан Сальманович</cp:lastModifiedBy>
  <cp:lastPrinted>2014-08-21T10:09:03Z</cp:lastPrinted>
  <dcterms:created xsi:type="dcterms:W3CDTF">2014-08-21T03:17:01Z</dcterms:created>
  <dcterms:modified xsi:type="dcterms:W3CDTF">2014-09-18T09:37:46Z</dcterms:modified>
</cp:coreProperties>
</file>