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s\Downloads\"/>
    </mc:Choice>
  </mc:AlternateContent>
  <bookViews>
    <workbookView xWindow="0" yWindow="0" windowWidth="24000" windowHeight="9750"/>
  </bookViews>
  <sheets>
    <sheet name="Лист 1" sheetId="1" r:id="rId1"/>
    <sheet name="Лист 2" sheetId="2" r:id="rId2"/>
  </sheets>
  <definedNames>
    <definedName name="_xlnm._FilterDatabase" localSheetId="0" hidden="1">'Лист 1'!$G$5:$K$57</definedName>
  </definedNames>
  <calcPr calcId="152511"/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6" i="1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2" i="2"/>
</calcChain>
</file>

<file path=xl/sharedStrings.xml><?xml version="1.0" encoding="utf-8"?>
<sst xmlns="http://schemas.openxmlformats.org/spreadsheetml/2006/main" count="311" uniqueCount="54">
  <si>
    <t>Код ТНВЭД</t>
  </si>
  <si>
    <t>Номер инвойса</t>
  </si>
  <si>
    <t>Стоимость</t>
  </si>
  <si>
    <t>Вес брутто</t>
  </si>
  <si>
    <t>KTNU7962263</t>
  </si>
  <si>
    <t>NEVU8960576</t>
  </si>
  <si>
    <t>NEVU7969096</t>
  </si>
  <si>
    <t>TKRU0412661</t>
  </si>
  <si>
    <t>NEVU8960160</t>
  </si>
  <si>
    <t>CRTU0901971</t>
  </si>
  <si>
    <t>CNEU4969850</t>
  </si>
  <si>
    <t>TKRU0411027</t>
  </si>
  <si>
    <t>NEVU8960684</t>
  </si>
  <si>
    <t>TKRU0411264</t>
  </si>
  <si>
    <t>TKRU0401250</t>
  </si>
  <si>
    <t>CNEU4975597</t>
  </si>
  <si>
    <t>BNSU5010490</t>
  </si>
  <si>
    <t>TKRU0420878</t>
  </si>
  <si>
    <t>TKRU0404727</t>
  </si>
  <si>
    <t>Грузовые места</t>
  </si>
  <si>
    <t>Контейнеры</t>
  </si>
  <si>
    <t>Брутто</t>
  </si>
  <si>
    <t>Факт.стоим</t>
  </si>
  <si>
    <t>14: СМ.ДОПОЛНЕНИЕ</t>
  </si>
  <si>
    <t>2: NEVU7969096 ЧАСТЬ, CRTU0901971 ЧАСТЬ</t>
  </si>
  <si>
    <t>2: NEVU7969096 ЧАСТЬ, TKRU0411027 ЧАСТЬ</t>
  </si>
  <si>
    <t>4: СМ.ДОПОЛНЕНИЕ</t>
  </si>
  <si>
    <t>2: TKRU0412661 ЧАСТЬ, CNEU4969850 ЧАСТЬ</t>
  </si>
  <si>
    <t>2: TKRU0412661 ЧАСТЬ, CNEU4975597 ЧАСТЬ</t>
  </si>
  <si>
    <t>3: TKRU0412661 ЧАСТЬ, CNEU4969850 ЧАСТЬ, TKRU0411027 ЧАСТЬ</t>
  </si>
  <si>
    <t>5: СМ.ДОПОЛНЕНИЕ</t>
  </si>
  <si>
    <t>7: СМ.ДОПОЛНЕНИЕ</t>
  </si>
  <si>
    <t>1: TKRU0412661 ЧАСТЬ</t>
  </si>
  <si>
    <t>1: NEVU8960160 ЧАСТЬ</t>
  </si>
  <si>
    <t>2: NEVU8960160 ЧАСТЬ, BNSU5010490 ЧАСТЬ</t>
  </si>
  <si>
    <t>6: СМ.ДОПОЛНЕНИЕ</t>
  </si>
  <si>
    <t>2: NEVU8960160 ЧАСТЬ, NEVU8960684 ЧАСТЬ</t>
  </si>
  <si>
    <t>2: NEVU8960160 ЧАСТЬ, TKRU0404727 ЧАСТЬ</t>
  </si>
  <si>
    <t>2: NEVU8960160 ЧАСТЬ, CNEU4975597 ЧАСТЬ</t>
  </si>
  <si>
    <t>1: CRTU0901971 ЧАСТЬ</t>
  </si>
  <si>
    <t>2: CRTU0901971 ЧАСТЬ, BNSU5010490 ЧАСТЬ</t>
  </si>
  <si>
    <t>2: CRTU0901971 ЧАСТЬ, TKRU0404727 ЧАСТЬ</t>
  </si>
  <si>
    <t>1: CNEU4969850 ЧАСТЬ</t>
  </si>
  <si>
    <t>1: NEVU8960684 ЧАСТЬ</t>
  </si>
  <si>
    <t>1: TKRU0411264 ЧАСТЬ</t>
  </si>
  <si>
    <t>3: TKRU0411264 ЧАСТЬ, CNEU4975597 ЧАСТЬ, TKRU0404727 ЧАСТЬ</t>
  </si>
  <si>
    <t>1: TKRU0401250 ЧАСТЬ</t>
  </si>
  <si>
    <t>1: BNSU5010490 ЧАСТЬ</t>
  </si>
  <si>
    <t>2: BNSU5010490 ЧАСТЬ, TKRU0404727 ЧАСТЬ</t>
  </si>
  <si>
    <t>1: TKRU0420878 ЧАСТЬ</t>
  </si>
  <si>
    <t>1: TKRU0404727 ЧАСТЬ</t>
  </si>
  <si>
    <t>грузовае места</t>
  </si>
  <si>
    <t>Вес кода общ</t>
  </si>
  <si>
    <t>Мест кода 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</si>
</sst>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8"/>
      <name val="Arial Cyr"/>
      <family val="2"/>
      <charset val="204"/>
    </font>
    <font>
      <sz val="9"/>
      <name val="Arial Cyr"/>
      <family val="2"/>
      <charset val="204"/>
    </font>
    <font>
      <b/>
      <sz val="8"/>
      <color theme="1"/>
      <name val="MS Sans Serif"/>
      <family val="2"/>
      <charset val="204"/>
    </font>
    <font>
      <sz val="8"/>
      <color theme="1"/>
      <name val="MS Sans Serif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2" fontId="3" fillId="0" borderId="1" xfId="0" applyNumberFormat="1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vertical="center"/>
    </xf>
    <xf numFmtId="0" fontId="5" fillId="3" borderId="0" xfId="0" applyFont="1" applyFill="1" applyAlignment="1">
      <alignment horizontal="right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49" fontId="3" fillId="0" borderId="1" xfId="0" applyNumberFormat="1" applyFont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2" fontId="3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2" fillId="4" borderId="0" xfId="0" applyFont="1" applyFill="1" applyAlignment="1">
      <alignment horizontal="right" vertical="center" wrapText="1"/>
    </xf>
    <xf numFmtId="0" fontId="3" fillId="4" borderId="0" xfId="0" applyFont="1" applyFill="1" applyAlignment="1">
      <alignment horizontal="right" vertical="center" wrapText="1"/>
    </xf>
    <xf numFmtId="0" fontId="4" fillId="4" borderId="0" xfId="0" applyFont="1" applyFill="1" applyAlignment="1">
      <alignment horizontal="left" vertical="center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590550</xdr:colOff>
      <xdr:row>2</xdr:row>
      <xdr:rowOff>142875</xdr:rowOff>
    </xdr:from>
    <xdr:to>
      <xdr:col>16</xdr:col>
      <xdr:colOff>523875</xdr:colOff>
      <xdr:row>28</xdr:row>
      <xdr:rowOff>28575</xdr:rowOff>
    </xdr:to>
    <xdr:sp macro="" textlink="">
      <xdr:nvSpPr>
        <xdr:cNvPr id="2" name="TextBox 1"/>
        <xdr:cNvSpPr txBox="1"/>
      </xdr:nvSpPr>
      <xdr:spPr>
        <a:xfrm>
          <a:off x="8867775" y="466725"/>
          <a:ext cx="5419725" cy="409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Перенести места которые находятся в необыденных контейнерах согласно коду ТВЭД. </a:t>
          </a:r>
          <a:r>
            <a:rPr lang="ru-RU"/>
            <a:t/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Места которые объединены распределить между контейнерами пропорционально весу брутто. </a:t>
          </a:r>
          <a:r>
            <a:rPr lang="ru-RU"/>
            <a:t/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Пример: код ТНВЭД 6807900000 На листе 2 видно что там что там 13 мест и эти места находятся в двух контейнерах (2: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NEVU7969096 </a:t>
          </a: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ЧАСТЬ,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CRTU0901971 </a:t>
          </a: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ЧАСТЬ), </a:t>
          </a:r>
          <a:r>
            <a:rPr lang="ru-RU"/>
            <a:t/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Грузовые места Контейнеры Код ТНВЭД Брутто Факт.стоим </a:t>
          </a:r>
          <a:r>
            <a:rPr lang="ru-RU"/>
            <a:t/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13 2: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NEVU7969096 </a:t>
          </a: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ЧАСТЬ,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CRTU0901971 </a:t>
          </a: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ЧАСТЬ 6807900000 2951.154 90349.73 </a:t>
          </a:r>
          <a:r>
            <a:rPr lang="ru-RU"/>
            <a:t/>
          </a:r>
          <a:br>
            <a:rPr lang="ru-RU"/>
          </a:br>
          <a:r>
            <a:rPr lang="ru-RU"/>
            <a:t/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на листе один вот такая картина: </a:t>
          </a:r>
          <a:r>
            <a:rPr lang="ru-RU"/>
            <a:t/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Код ТНВЭД Стоимость Вес брутто Номер инвойса грузовае места </a:t>
          </a:r>
          <a:r>
            <a:rPr lang="ru-RU"/>
            <a:t/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6807900000 26560.71 937.421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NEVU7969096 </a:t>
          </a:r>
          <a:r>
            <a:rPr lang="en-US"/>
            <a:t/>
          </a:r>
          <a:br>
            <a:rPr lang="en-US"/>
          </a:b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6807900000 63789.02 2013.733 CRTU0901971 </a:t>
          </a:r>
          <a:r>
            <a:rPr lang="en-US"/>
            <a:t/>
          </a:r>
          <a:br>
            <a:rPr lang="en-US"/>
          </a:br>
          <a:r>
            <a:rPr lang="en-US"/>
            <a:t/>
          </a:r>
          <a:br>
            <a:rPr lang="en-US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Если пропорционально поделить то получается </a:t>
          </a:r>
          <a:r>
            <a:rPr lang="ru-RU"/>
            <a:t/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Код ТНВЭД Стоимость Вес брутто Номер инвойса грузовае места </a:t>
          </a:r>
          <a:r>
            <a:rPr lang="ru-RU"/>
            <a:t/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6807900000 26560.71 937.421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NEVU7969096 4 </a:t>
          </a:r>
          <a:r>
            <a:rPr lang="en-US"/>
            <a:t/>
          </a:r>
          <a:br>
            <a:rPr lang="en-US"/>
          </a:b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6807900000 63789.02 2013.733 CRTU0901971 9 </a:t>
          </a:r>
          <a:r>
            <a:rPr lang="en-US"/>
            <a:t/>
          </a:r>
          <a:br>
            <a:rPr lang="en-US"/>
          </a:br>
          <a:r>
            <a:rPr lang="en-US"/>
            <a:t/>
          </a:r>
          <a:br>
            <a:rPr lang="en-US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Подскажите можно ли это сделать с помощью формул, макросов и т.д. </a:t>
          </a:r>
          <a:r>
            <a:rPr lang="ru-RU"/>
            <a:t/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Очень буду благодарен за примеры.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3"/>
  <sheetViews>
    <sheetView tabSelected="1" workbookViewId="0">
      <selection activeCell="E15" sqref="E15"/>
    </sheetView>
  </sheetViews>
  <sheetFormatPr defaultRowHeight="12.75" x14ac:dyDescent="0.2"/>
  <cols>
    <col min="1" max="1" width="11.5703125" customWidth="1"/>
    <col min="2" max="2" width="12.28515625" customWidth="1"/>
    <col min="3" max="3" width="12.85546875" customWidth="1"/>
    <col min="4" max="4" width="14.28515625" customWidth="1"/>
    <col min="5" max="5" width="16.42578125" style="7" customWidth="1"/>
    <col min="6" max="6" width="16.140625" style="24" customWidth="1"/>
    <col min="7" max="7" width="23.85546875" customWidth="1"/>
    <col min="8" max="8" width="44" customWidth="1"/>
  </cols>
  <sheetData>
    <row r="1" spans="1:11" x14ac:dyDescent="0.2">
      <c r="B1" s="1"/>
    </row>
    <row r="5" spans="1:11" s="6" customFormat="1" ht="11.25" x14ac:dyDescent="0.2">
      <c r="A5" s="5" t="s">
        <v>0</v>
      </c>
      <c r="B5" s="5" t="s">
        <v>2</v>
      </c>
      <c r="C5" s="5" t="s">
        <v>3</v>
      </c>
      <c r="D5" s="5" t="s">
        <v>1</v>
      </c>
      <c r="E5" s="5" t="s">
        <v>51</v>
      </c>
      <c r="F5" s="26" t="s">
        <v>52</v>
      </c>
      <c r="G5" s="14"/>
      <c r="H5" s="15"/>
      <c r="I5" s="15"/>
      <c r="J5" s="14"/>
      <c r="K5" s="14"/>
    </row>
    <row r="6" spans="1:11" s="12" customFormat="1" x14ac:dyDescent="0.2">
      <c r="A6" s="21">
        <v>8708291000</v>
      </c>
      <c r="B6" s="10">
        <v>188380.95</v>
      </c>
      <c r="C6" s="11">
        <v>498.15800000000002</v>
      </c>
      <c r="D6" s="13" t="s">
        <v>4</v>
      </c>
      <c r="E6" s="23">
        <f>ROUND(VLOOKUP(A6,'Лист 2'!$C$1:$F$53,4,0)*C6/F6,0)</f>
        <v>2</v>
      </c>
      <c r="F6" s="27">
        <f>SUMIF($A$6:$A$252,A6,$C$6:$C$252)</f>
        <v>84550.484000000011</v>
      </c>
      <c r="G6" s="16"/>
      <c r="H6" s="17"/>
      <c r="I6" s="17"/>
      <c r="J6" s="16"/>
      <c r="K6" s="16"/>
    </row>
    <row r="7" spans="1:11" s="12" customFormat="1" x14ac:dyDescent="0.2">
      <c r="A7" s="21">
        <v>8708291000</v>
      </c>
      <c r="B7" s="10">
        <v>156774.84</v>
      </c>
      <c r="C7" s="11">
        <v>498.15800000000002</v>
      </c>
      <c r="D7" s="13" t="s">
        <v>4</v>
      </c>
      <c r="E7" s="23">
        <f>ROUND(VLOOKUP(A7,'Лист 2'!$C$1:$F$53,4,0)*C7/F7,0)</f>
        <v>2</v>
      </c>
      <c r="F7" s="27">
        <f t="shared" ref="F7:F70" si="0">SUMIF($A$6:$A$252,A7,$C$6:$C$252)</f>
        <v>84550.484000000011</v>
      </c>
      <c r="G7" s="16"/>
      <c r="H7" s="17"/>
      <c r="I7" s="17"/>
      <c r="J7" s="16"/>
      <c r="K7" s="16"/>
    </row>
    <row r="8" spans="1:11" s="12" customFormat="1" x14ac:dyDescent="0.2">
      <c r="A8" s="21">
        <v>8708291000</v>
      </c>
      <c r="B8" s="10">
        <v>130060.55</v>
      </c>
      <c r="C8" s="11">
        <v>408.84100000000001</v>
      </c>
      <c r="D8" s="13" t="s">
        <v>4</v>
      </c>
      <c r="E8" s="23">
        <f>ROUND(VLOOKUP(A8,'Лист 2'!$C$1:$F$53,4,0)*C8/F8,0)</f>
        <v>2</v>
      </c>
      <c r="F8" s="27">
        <f t="shared" si="0"/>
        <v>84550.484000000011</v>
      </c>
      <c r="G8" s="16"/>
      <c r="H8" s="17"/>
      <c r="I8" s="17"/>
      <c r="J8" s="16"/>
      <c r="K8" s="16"/>
    </row>
    <row r="9" spans="1:11" s="12" customFormat="1" x14ac:dyDescent="0.2">
      <c r="A9" s="21">
        <v>8708291000</v>
      </c>
      <c r="B9" s="10">
        <v>129571.15</v>
      </c>
      <c r="C9" s="11">
        <v>408.84199999999998</v>
      </c>
      <c r="D9" s="13" t="s">
        <v>4</v>
      </c>
      <c r="E9" s="23">
        <f>ROUND(VLOOKUP(A9,'Лист 2'!$C$1:$F$53,4,0)*C9/F9,0)</f>
        <v>2</v>
      </c>
      <c r="F9" s="27">
        <f t="shared" si="0"/>
        <v>84550.484000000011</v>
      </c>
      <c r="G9" s="16"/>
      <c r="H9" s="17"/>
      <c r="I9" s="17"/>
      <c r="J9" s="16"/>
      <c r="K9" s="16"/>
    </row>
    <row r="10" spans="1:11" s="12" customFormat="1" x14ac:dyDescent="0.2">
      <c r="A10" s="21">
        <v>8708291000</v>
      </c>
      <c r="B10" s="10">
        <v>63170.83</v>
      </c>
      <c r="C10" s="11">
        <v>123.624</v>
      </c>
      <c r="D10" s="13" t="s">
        <v>4</v>
      </c>
      <c r="E10" s="23">
        <f>ROUND(VLOOKUP(A10,'Лист 2'!$C$1:$F$53,4,0)*C10/F10,0)</f>
        <v>1</v>
      </c>
      <c r="F10" s="27">
        <f t="shared" si="0"/>
        <v>84550.484000000011</v>
      </c>
      <c r="G10" s="16"/>
      <c r="H10" s="17"/>
      <c r="I10" s="17"/>
      <c r="J10" s="16"/>
      <c r="K10" s="16"/>
    </row>
    <row r="11" spans="1:11" s="12" customFormat="1" x14ac:dyDescent="0.2">
      <c r="A11" s="21">
        <v>8708291000</v>
      </c>
      <c r="B11" s="10">
        <v>93109.04</v>
      </c>
      <c r="C11" s="11">
        <v>511.63600000000002</v>
      </c>
      <c r="D11" s="13" t="s">
        <v>5</v>
      </c>
      <c r="E11" s="23">
        <f>ROUND(VLOOKUP(A11,'Лист 2'!$C$1:$F$53,4,0)*C11/F11,0)</f>
        <v>2</v>
      </c>
      <c r="F11" s="27">
        <f t="shared" si="0"/>
        <v>84550.484000000011</v>
      </c>
      <c r="G11" s="16"/>
      <c r="H11" s="17"/>
      <c r="I11" s="17"/>
      <c r="J11" s="16"/>
      <c r="K11" s="16"/>
    </row>
    <row r="12" spans="1:11" s="12" customFormat="1" x14ac:dyDescent="0.2">
      <c r="A12" s="21">
        <v>8708291000</v>
      </c>
      <c r="B12" s="10">
        <v>11149.18</v>
      </c>
      <c r="C12" s="11">
        <v>135.29300000000001</v>
      </c>
      <c r="D12" s="13" t="s">
        <v>5</v>
      </c>
      <c r="E12" s="23">
        <f>ROUND(VLOOKUP(A12,'Лист 2'!$C$1:$F$53,4,0)*C12/F12,0)</f>
        <v>1</v>
      </c>
      <c r="F12" s="27">
        <f t="shared" si="0"/>
        <v>84550.484000000011</v>
      </c>
      <c r="G12" s="16"/>
      <c r="H12" s="17"/>
      <c r="I12" s="17"/>
      <c r="J12" s="16"/>
      <c r="K12" s="16"/>
    </row>
    <row r="13" spans="1:11" s="12" customFormat="1" x14ac:dyDescent="0.2">
      <c r="A13" s="21">
        <v>8708291000</v>
      </c>
      <c r="B13" s="10">
        <v>407952.83</v>
      </c>
      <c r="C13" s="11">
        <v>2840.317</v>
      </c>
      <c r="D13" s="13" t="s">
        <v>5</v>
      </c>
      <c r="E13" s="23">
        <f>ROUND(VLOOKUP(A13,'Лист 2'!$C$1:$F$53,4,0)*C13/F13,0)</f>
        <v>12</v>
      </c>
      <c r="F13" s="27">
        <f t="shared" si="0"/>
        <v>84550.484000000011</v>
      </c>
      <c r="G13" s="16"/>
      <c r="H13" s="17"/>
      <c r="I13" s="17"/>
      <c r="J13" s="16"/>
      <c r="K13" s="16"/>
    </row>
    <row r="14" spans="1:11" s="12" customFormat="1" x14ac:dyDescent="0.2">
      <c r="A14" s="21">
        <v>8708291000</v>
      </c>
      <c r="B14" s="10">
        <v>395335.71</v>
      </c>
      <c r="C14" s="11">
        <v>2840.3180000000002</v>
      </c>
      <c r="D14" s="13" t="s">
        <v>5</v>
      </c>
      <c r="E14" s="23">
        <f>ROUND(VLOOKUP(A14,'Лист 2'!$C$1:$F$53,4,0)*C14/F14,0)</f>
        <v>12</v>
      </c>
      <c r="F14" s="27">
        <f t="shared" si="0"/>
        <v>84550.484000000011</v>
      </c>
      <c r="G14" s="16"/>
      <c r="H14" s="17"/>
      <c r="I14" s="17"/>
      <c r="J14" s="16"/>
      <c r="K14" s="16"/>
    </row>
    <row r="15" spans="1:11" s="12" customFormat="1" x14ac:dyDescent="0.2">
      <c r="A15" s="21">
        <v>8708291000</v>
      </c>
      <c r="B15" s="10">
        <v>125200.56</v>
      </c>
      <c r="C15" s="11">
        <v>1013.928</v>
      </c>
      <c r="D15" s="13" t="s">
        <v>5</v>
      </c>
      <c r="E15" s="23">
        <f>ROUND(VLOOKUP(A15,'Лист 2'!$C$1:$F$53,4,0)*C15/F15,0)</f>
        <v>4</v>
      </c>
      <c r="F15" s="27">
        <f t="shared" si="0"/>
        <v>84550.484000000011</v>
      </c>
      <c r="G15" s="16"/>
      <c r="H15" s="17"/>
      <c r="I15" s="17"/>
      <c r="J15" s="16"/>
      <c r="K15" s="16"/>
    </row>
    <row r="16" spans="1:11" s="12" customFormat="1" x14ac:dyDescent="0.2">
      <c r="A16" s="21">
        <v>8708291000</v>
      </c>
      <c r="B16" s="10">
        <v>418622.66</v>
      </c>
      <c r="C16" s="11">
        <v>4991.6589999999997</v>
      </c>
      <c r="D16" s="13" t="s">
        <v>5</v>
      </c>
      <c r="E16" s="23">
        <f>ROUND(VLOOKUP(A16,'Лист 2'!$C$1:$F$53,4,0)*C16/F16,0)</f>
        <v>20</v>
      </c>
      <c r="F16" s="27">
        <f t="shared" si="0"/>
        <v>84550.484000000011</v>
      </c>
      <c r="G16" s="16"/>
      <c r="H16" s="17"/>
      <c r="I16" s="17"/>
      <c r="J16" s="16"/>
      <c r="K16" s="16"/>
    </row>
    <row r="17" spans="1:11" s="12" customFormat="1" x14ac:dyDescent="0.2">
      <c r="A17" s="21">
        <v>8708291000</v>
      </c>
      <c r="B17" s="10">
        <v>523278.32</v>
      </c>
      <c r="C17" s="11">
        <v>6239.5730000000003</v>
      </c>
      <c r="D17" s="13" t="s">
        <v>5</v>
      </c>
      <c r="E17" s="23">
        <f>ROUND(VLOOKUP(A17,'Лист 2'!$C$1:$F$53,4,0)*C17/F17,0)</f>
        <v>26</v>
      </c>
      <c r="F17" s="27">
        <f t="shared" si="0"/>
        <v>84550.484000000011</v>
      </c>
      <c r="G17" s="16"/>
      <c r="H17" s="17"/>
      <c r="I17" s="17"/>
      <c r="J17" s="16"/>
      <c r="K17" s="16"/>
    </row>
    <row r="18" spans="1:11" s="12" customFormat="1" x14ac:dyDescent="0.2">
      <c r="A18" s="21">
        <v>6807900000</v>
      </c>
      <c r="B18" s="10">
        <v>26560.71</v>
      </c>
      <c r="C18" s="11">
        <v>937.42100000000005</v>
      </c>
      <c r="D18" s="13" t="s">
        <v>6</v>
      </c>
      <c r="E18" s="23">
        <f>ROUND(VLOOKUP(A18,'Лист 2'!$C$1:$F$53,4,0)*C18/F18,0)</f>
        <v>4</v>
      </c>
      <c r="F18" s="27">
        <f t="shared" si="0"/>
        <v>2951.154</v>
      </c>
      <c r="G18" s="16"/>
      <c r="H18" s="17"/>
      <c r="I18" s="17"/>
      <c r="J18" s="16"/>
      <c r="K18" s="16"/>
    </row>
    <row r="19" spans="1:11" s="12" customFormat="1" x14ac:dyDescent="0.2">
      <c r="A19" s="21">
        <v>8708291000</v>
      </c>
      <c r="B19" s="10">
        <v>34630.94</v>
      </c>
      <c r="C19" s="11">
        <v>465.71699999999998</v>
      </c>
      <c r="D19" s="13" t="s">
        <v>6</v>
      </c>
      <c r="E19" s="23">
        <f>ROUND(VLOOKUP(A19,'Лист 2'!$C$1:$F$53,4,0)*C19/F19,0)</f>
        <v>2</v>
      </c>
      <c r="F19" s="27">
        <f t="shared" si="0"/>
        <v>84550.484000000011</v>
      </c>
      <c r="G19" s="16"/>
      <c r="H19" s="17"/>
      <c r="I19" s="17"/>
      <c r="J19" s="16"/>
      <c r="K19" s="16"/>
    </row>
    <row r="20" spans="1:11" s="12" customFormat="1" x14ac:dyDescent="0.2">
      <c r="A20" s="21">
        <v>8708291000</v>
      </c>
      <c r="B20" s="10">
        <v>35487.980000000003</v>
      </c>
      <c r="C20" s="11">
        <v>466.34699999999998</v>
      </c>
      <c r="D20" s="13" t="s">
        <v>6</v>
      </c>
      <c r="E20" s="23">
        <f>ROUND(VLOOKUP(A20,'Лист 2'!$C$1:$F$53,4,0)*C20/F20,0)</f>
        <v>2</v>
      </c>
      <c r="F20" s="27">
        <f t="shared" si="0"/>
        <v>84550.484000000011</v>
      </c>
      <c r="G20" s="16"/>
      <c r="H20" s="17"/>
      <c r="I20" s="17"/>
      <c r="J20" s="16"/>
      <c r="K20" s="16"/>
    </row>
    <row r="21" spans="1:11" s="12" customFormat="1" x14ac:dyDescent="0.2">
      <c r="A21" s="21">
        <v>8708291000</v>
      </c>
      <c r="B21" s="10">
        <v>39184.28</v>
      </c>
      <c r="C21" s="11">
        <v>693.69100000000003</v>
      </c>
      <c r="D21" s="13" t="s">
        <v>6</v>
      </c>
      <c r="E21" s="23">
        <f>ROUND(VLOOKUP(A21,'Лист 2'!$C$1:$F$53,4,0)*C21/F21,0)</f>
        <v>3</v>
      </c>
      <c r="F21" s="27">
        <f t="shared" si="0"/>
        <v>84550.484000000011</v>
      </c>
      <c r="G21" s="16"/>
      <c r="H21" s="17"/>
      <c r="I21" s="17"/>
      <c r="J21" s="16"/>
      <c r="K21" s="16"/>
    </row>
    <row r="22" spans="1:11" s="12" customFormat="1" x14ac:dyDescent="0.2">
      <c r="A22" s="21">
        <v>8708291000</v>
      </c>
      <c r="B22" s="10">
        <v>39184.28</v>
      </c>
      <c r="C22" s="11">
        <v>693.69100000000003</v>
      </c>
      <c r="D22" s="13" t="s">
        <v>6</v>
      </c>
      <c r="E22" s="23">
        <f>ROUND(VLOOKUP(A22,'Лист 2'!$C$1:$F$53,4,0)*C22/F22,0)</f>
        <v>3</v>
      </c>
      <c r="F22" s="27">
        <f t="shared" si="0"/>
        <v>84550.484000000011</v>
      </c>
      <c r="G22" s="16"/>
      <c r="H22" s="17"/>
      <c r="I22" s="17"/>
      <c r="J22" s="16"/>
      <c r="K22" s="16"/>
    </row>
    <row r="23" spans="1:11" s="12" customFormat="1" x14ac:dyDescent="0.2">
      <c r="A23" s="21">
        <v>8708291000</v>
      </c>
      <c r="B23" s="10">
        <v>14830.01</v>
      </c>
      <c r="C23" s="11">
        <v>284.72399999999999</v>
      </c>
      <c r="D23" s="13" t="s">
        <v>6</v>
      </c>
      <c r="E23" s="23">
        <f>ROUND(VLOOKUP(A23,'Лист 2'!$C$1:$F$53,4,0)*C23/F23,0)</f>
        <v>1</v>
      </c>
      <c r="F23" s="27">
        <f t="shared" si="0"/>
        <v>84550.484000000011</v>
      </c>
      <c r="G23" s="16"/>
      <c r="H23" s="17"/>
      <c r="I23" s="17"/>
      <c r="J23" s="16"/>
      <c r="K23" s="16"/>
    </row>
    <row r="24" spans="1:11" s="12" customFormat="1" x14ac:dyDescent="0.2">
      <c r="A24" s="21">
        <v>8708291000</v>
      </c>
      <c r="B24" s="10">
        <v>55802.25</v>
      </c>
      <c r="C24" s="11">
        <v>694.47900000000004</v>
      </c>
      <c r="D24" s="13" t="s">
        <v>6</v>
      </c>
      <c r="E24" s="23">
        <f>ROUND(VLOOKUP(A24,'Лист 2'!$C$1:$F$53,4,0)*C24/F24,0)</f>
        <v>3</v>
      </c>
      <c r="F24" s="27">
        <f t="shared" si="0"/>
        <v>84550.484000000011</v>
      </c>
      <c r="G24" s="16"/>
      <c r="H24" s="17"/>
      <c r="I24" s="17"/>
      <c r="J24" s="16"/>
      <c r="K24" s="16"/>
    </row>
    <row r="25" spans="1:11" s="12" customFormat="1" x14ac:dyDescent="0.2">
      <c r="A25" s="21">
        <v>8708291000</v>
      </c>
      <c r="B25" s="10">
        <v>23696.04</v>
      </c>
      <c r="C25" s="11">
        <v>295.154</v>
      </c>
      <c r="D25" s="13" t="s">
        <v>6</v>
      </c>
      <c r="E25" s="23">
        <f>ROUND(VLOOKUP(A25,'Лист 2'!$C$1:$F$53,4,0)*C25/F25,0)</f>
        <v>1</v>
      </c>
      <c r="F25" s="27">
        <f t="shared" si="0"/>
        <v>84550.484000000011</v>
      </c>
      <c r="G25" s="16"/>
      <c r="H25" s="17"/>
      <c r="I25" s="17"/>
      <c r="J25" s="16"/>
      <c r="K25" s="16"/>
    </row>
    <row r="26" spans="1:11" s="12" customFormat="1" x14ac:dyDescent="0.2">
      <c r="A26" s="21">
        <v>8708291000</v>
      </c>
      <c r="B26" s="10">
        <v>10668.93</v>
      </c>
      <c r="C26" s="11">
        <v>175.51</v>
      </c>
      <c r="D26" s="13" t="s">
        <v>6</v>
      </c>
      <c r="E26" s="23">
        <f>ROUND(VLOOKUP(A26,'Лист 2'!$C$1:$F$53,4,0)*C26/F26,0)</f>
        <v>1</v>
      </c>
      <c r="F26" s="27">
        <f t="shared" si="0"/>
        <v>84550.484000000011</v>
      </c>
      <c r="G26" s="16"/>
      <c r="H26" s="17"/>
      <c r="I26" s="17"/>
      <c r="J26" s="16"/>
      <c r="K26" s="16"/>
    </row>
    <row r="27" spans="1:11" s="12" customFormat="1" x14ac:dyDescent="0.2">
      <c r="A27" s="21">
        <v>8708291000</v>
      </c>
      <c r="B27" s="10">
        <v>19622.66</v>
      </c>
      <c r="C27" s="11">
        <v>421.60300000000001</v>
      </c>
      <c r="D27" s="13" t="s">
        <v>6</v>
      </c>
      <c r="E27" s="23">
        <f>ROUND(VLOOKUP(A27,'Лист 2'!$C$1:$F$53,4,0)*C27/F27,0)</f>
        <v>2</v>
      </c>
      <c r="F27" s="27">
        <f t="shared" si="0"/>
        <v>84550.484000000011</v>
      </c>
      <c r="G27" s="16"/>
      <c r="H27" s="17"/>
      <c r="I27" s="17"/>
      <c r="J27" s="16"/>
      <c r="K27" s="16"/>
    </row>
    <row r="28" spans="1:11" s="12" customFormat="1" x14ac:dyDescent="0.2">
      <c r="A28" s="21">
        <v>8708291000</v>
      </c>
      <c r="B28" s="10">
        <v>25948.59</v>
      </c>
      <c r="C28" s="11">
        <v>476.43</v>
      </c>
      <c r="D28" s="13" t="s">
        <v>6</v>
      </c>
      <c r="E28" s="23">
        <f>ROUND(VLOOKUP(A28,'Лист 2'!$C$1:$F$53,4,0)*C28/F28,0)</f>
        <v>2</v>
      </c>
      <c r="F28" s="27">
        <f t="shared" si="0"/>
        <v>84550.484000000011</v>
      </c>
      <c r="G28" s="16"/>
      <c r="H28" s="17"/>
      <c r="I28" s="17"/>
      <c r="J28" s="16"/>
      <c r="K28" s="16"/>
    </row>
    <row r="29" spans="1:11" s="12" customFormat="1" x14ac:dyDescent="0.2">
      <c r="A29" s="21">
        <v>8708291000</v>
      </c>
      <c r="B29" s="10">
        <v>67098.850000000006</v>
      </c>
      <c r="C29" s="11">
        <v>1020.922</v>
      </c>
      <c r="D29" s="13" t="s">
        <v>6</v>
      </c>
      <c r="E29" s="23">
        <f>ROUND(VLOOKUP(A29,'Лист 2'!$C$1:$F$53,4,0)*C29/F29,0)</f>
        <v>4</v>
      </c>
      <c r="F29" s="27">
        <f t="shared" si="0"/>
        <v>84550.484000000011</v>
      </c>
      <c r="G29" s="16"/>
      <c r="H29" s="17"/>
      <c r="I29" s="17"/>
      <c r="J29" s="16"/>
      <c r="K29" s="16"/>
    </row>
    <row r="30" spans="1:11" s="12" customFormat="1" x14ac:dyDescent="0.2">
      <c r="A30" s="21">
        <v>8708291000</v>
      </c>
      <c r="B30" s="10">
        <v>67080.789999999994</v>
      </c>
      <c r="C30" s="11">
        <v>1014.542</v>
      </c>
      <c r="D30" s="13" t="s">
        <v>6</v>
      </c>
      <c r="E30" s="23">
        <f>ROUND(VLOOKUP(A30,'Лист 2'!$C$1:$F$53,4,0)*C30/F30,0)</f>
        <v>4</v>
      </c>
      <c r="F30" s="27">
        <f t="shared" si="0"/>
        <v>84550.484000000011</v>
      </c>
      <c r="G30" s="16"/>
      <c r="H30" s="17"/>
      <c r="I30" s="17"/>
      <c r="J30" s="16"/>
      <c r="K30" s="16"/>
    </row>
    <row r="31" spans="1:11" s="12" customFormat="1" x14ac:dyDescent="0.2">
      <c r="A31" s="21">
        <v>8708291000</v>
      </c>
      <c r="B31" s="10">
        <v>96134.35</v>
      </c>
      <c r="C31" s="11">
        <v>586.55799999999999</v>
      </c>
      <c r="D31" s="13" t="s">
        <v>6</v>
      </c>
      <c r="E31" s="23">
        <f>ROUND(VLOOKUP(A31,'Лист 2'!$C$1:$F$53,4,0)*C31/F31,0)</f>
        <v>2</v>
      </c>
      <c r="F31" s="27">
        <f t="shared" si="0"/>
        <v>84550.484000000011</v>
      </c>
      <c r="G31" s="16"/>
      <c r="H31" s="17"/>
      <c r="I31" s="17"/>
      <c r="J31" s="16"/>
      <c r="K31" s="16"/>
    </row>
    <row r="32" spans="1:11" s="12" customFormat="1" x14ac:dyDescent="0.2">
      <c r="A32" s="21">
        <v>8708291000</v>
      </c>
      <c r="B32" s="10">
        <v>96103.57</v>
      </c>
      <c r="C32" s="11">
        <v>575.68700000000001</v>
      </c>
      <c r="D32" s="13" t="s">
        <v>6</v>
      </c>
      <c r="E32" s="23">
        <f>ROUND(VLOOKUP(A32,'Лист 2'!$C$1:$F$53,4,0)*C32/F32,0)</f>
        <v>2</v>
      </c>
      <c r="F32" s="27">
        <f t="shared" si="0"/>
        <v>84550.484000000011</v>
      </c>
      <c r="G32" s="16"/>
      <c r="H32" s="17"/>
      <c r="I32" s="17"/>
      <c r="J32" s="16"/>
      <c r="K32" s="16"/>
    </row>
    <row r="33" spans="1:11" s="12" customFormat="1" x14ac:dyDescent="0.2">
      <c r="A33" s="21">
        <v>8708291000</v>
      </c>
      <c r="B33" s="10">
        <v>27200.53</v>
      </c>
      <c r="C33" s="11">
        <v>471.65699999999998</v>
      </c>
      <c r="D33" s="13" t="s">
        <v>6</v>
      </c>
      <c r="E33" s="23">
        <f>ROUND(VLOOKUP(A33,'Лист 2'!$C$1:$F$53,4,0)*C33/F33,0)</f>
        <v>2</v>
      </c>
      <c r="F33" s="27">
        <f t="shared" si="0"/>
        <v>84550.484000000011</v>
      </c>
      <c r="G33" s="16"/>
      <c r="H33" s="17"/>
      <c r="I33" s="17"/>
      <c r="J33" s="16"/>
      <c r="K33" s="16"/>
    </row>
    <row r="34" spans="1:11" s="12" customFormat="1" x14ac:dyDescent="0.2">
      <c r="A34" s="21">
        <v>8708291000</v>
      </c>
      <c r="B34" s="10">
        <v>18179.189999999999</v>
      </c>
      <c r="C34" s="11">
        <v>330.50799999999998</v>
      </c>
      <c r="D34" s="13" t="s">
        <v>6</v>
      </c>
      <c r="E34" s="23">
        <f>ROUND(VLOOKUP(A34,'Лист 2'!$C$1:$F$53,4,0)*C34/F34,0)</f>
        <v>1</v>
      </c>
      <c r="F34" s="27">
        <f t="shared" si="0"/>
        <v>84550.484000000011</v>
      </c>
      <c r="G34" s="16"/>
      <c r="H34" s="17"/>
      <c r="I34" s="17"/>
      <c r="J34" s="16"/>
      <c r="K34" s="16"/>
    </row>
    <row r="35" spans="1:11" s="12" customFormat="1" x14ac:dyDescent="0.2">
      <c r="A35" s="21">
        <v>8708291000</v>
      </c>
      <c r="B35" s="10">
        <v>24626</v>
      </c>
      <c r="C35" s="11">
        <v>402.31900000000002</v>
      </c>
      <c r="D35" s="13" t="s">
        <v>6</v>
      </c>
      <c r="E35" s="23">
        <f>ROUND(VLOOKUP(A35,'Лист 2'!$C$1:$F$53,4,0)*C35/F35,0)</f>
        <v>2</v>
      </c>
      <c r="F35" s="27">
        <f t="shared" si="0"/>
        <v>84550.484000000011</v>
      </c>
      <c r="G35" s="16"/>
      <c r="H35" s="17"/>
      <c r="I35" s="17"/>
      <c r="J35" s="16"/>
      <c r="K35" s="16"/>
    </row>
    <row r="36" spans="1:11" s="12" customFormat="1" x14ac:dyDescent="0.2">
      <c r="A36" s="21">
        <v>8708291000</v>
      </c>
      <c r="B36" s="10">
        <v>28966.639999999999</v>
      </c>
      <c r="C36" s="11">
        <v>430.3</v>
      </c>
      <c r="D36" s="13" t="s">
        <v>6</v>
      </c>
      <c r="E36" s="23">
        <f>ROUND(VLOOKUP(A36,'Лист 2'!$C$1:$F$53,4,0)*C36/F36,0)</f>
        <v>2</v>
      </c>
      <c r="F36" s="27">
        <f t="shared" si="0"/>
        <v>84550.484000000011</v>
      </c>
      <c r="G36" s="16"/>
      <c r="H36" s="17"/>
      <c r="I36" s="17"/>
      <c r="J36" s="16"/>
      <c r="K36" s="16"/>
    </row>
    <row r="37" spans="1:11" s="12" customFormat="1" x14ac:dyDescent="0.2">
      <c r="A37" s="21">
        <v>8708291000</v>
      </c>
      <c r="B37" s="10">
        <v>1730.35</v>
      </c>
      <c r="C37" s="11">
        <v>23.948</v>
      </c>
      <c r="D37" s="13" t="s">
        <v>6</v>
      </c>
      <c r="E37" s="23">
        <f>ROUND(VLOOKUP(A37,'Лист 2'!$C$1:$F$53,4,0)*C37/F37,0)</f>
        <v>0</v>
      </c>
      <c r="F37" s="27">
        <f t="shared" si="0"/>
        <v>84550.484000000011</v>
      </c>
      <c r="G37" s="16"/>
      <c r="H37" s="17"/>
      <c r="I37" s="17"/>
      <c r="J37" s="16"/>
      <c r="K37" s="16"/>
    </row>
    <row r="38" spans="1:11" s="12" customFormat="1" x14ac:dyDescent="0.2">
      <c r="A38" s="21">
        <v>8708291000</v>
      </c>
      <c r="B38" s="10">
        <v>3851.44</v>
      </c>
      <c r="C38" s="11">
        <v>51.701999999999998</v>
      </c>
      <c r="D38" s="13" t="s">
        <v>6</v>
      </c>
      <c r="E38" s="23">
        <f>ROUND(VLOOKUP(A38,'Лист 2'!$C$1:$F$53,4,0)*C38/F38,0)</f>
        <v>0</v>
      </c>
      <c r="F38" s="27">
        <f t="shared" si="0"/>
        <v>84550.484000000011</v>
      </c>
      <c r="G38" s="16"/>
      <c r="H38" s="17"/>
      <c r="I38" s="17"/>
      <c r="J38" s="16"/>
      <c r="K38" s="16"/>
    </row>
    <row r="39" spans="1:11" s="12" customFormat="1" x14ac:dyDescent="0.2">
      <c r="A39" s="21">
        <v>8708291000</v>
      </c>
      <c r="B39" s="10">
        <v>5193.2</v>
      </c>
      <c r="C39" s="11">
        <v>72.599000000000004</v>
      </c>
      <c r="D39" s="13" t="s">
        <v>6</v>
      </c>
      <c r="E39" s="23">
        <f>ROUND(VLOOKUP(A39,'Лист 2'!$C$1:$F$53,4,0)*C39/F39,0)</f>
        <v>0</v>
      </c>
      <c r="F39" s="27">
        <f t="shared" si="0"/>
        <v>84550.484000000011</v>
      </c>
      <c r="G39" s="16"/>
      <c r="H39" s="17"/>
      <c r="I39" s="17"/>
      <c r="J39" s="16"/>
      <c r="K39" s="16"/>
    </row>
    <row r="40" spans="1:11" s="12" customFormat="1" x14ac:dyDescent="0.2">
      <c r="A40" s="21">
        <v>8302300001</v>
      </c>
      <c r="B40" s="10">
        <v>24416.22</v>
      </c>
      <c r="C40" s="11">
        <v>402.697</v>
      </c>
      <c r="D40" s="13" t="s">
        <v>6</v>
      </c>
      <c r="E40" s="23">
        <f>ROUND(VLOOKUP(A40,'Лист 2'!$C$1:$F$53,4,0)*C40/F40,0)</f>
        <v>2</v>
      </c>
      <c r="F40" s="27">
        <f t="shared" si="0"/>
        <v>795.58300000000008</v>
      </c>
      <c r="G40" s="16"/>
      <c r="H40" s="17"/>
      <c r="I40" s="17"/>
      <c r="J40" s="16"/>
      <c r="K40" s="16"/>
    </row>
    <row r="41" spans="1:11" s="12" customFormat="1" x14ac:dyDescent="0.2">
      <c r="A41" s="21">
        <v>8708291000</v>
      </c>
      <c r="B41" s="10">
        <v>18998.03</v>
      </c>
      <c r="C41" s="11">
        <v>264.68400000000003</v>
      </c>
      <c r="D41" s="13" t="s">
        <v>6</v>
      </c>
      <c r="E41" s="23">
        <f>ROUND(VLOOKUP(A41,'Лист 2'!$C$1:$F$53,4,0)*C41/F41,0)</f>
        <v>1</v>
      </c>
      <c r="F41" s="27">
        <f t="shared" si="0"/>
        <v>84550.484000000011</v>
      </c>
      <c r="G41" s="16"/>
      <c r="H41" s="17"/>
      <c r="I41" s="17"/>
      <c r="J41" s="16"/>
      <c r="K41" s="16"/>
    </row>
    <row r="42" spans="1:11" s="12" customFormat="1" x14ac:dyDescent="0.2">
      <c r="A42" s="21">
        <v>8302100009</v>
      </c>
      <c r="B42" s="10">
        <v>36350.71</v>
      </c>
      <c r="C42" s="11">
        <v>420.02800000000002</v>
      </c>
      <c r="D42" s="13" t="s">
        <v>6</v>
      </c>
      <c r="E42" s="23">
        <f>ROUND(VLOOKUP(A42,'Лист 2'!$C$1:$F$53,4,0)*C42/F42,0)</f>
        <v>2</v>
      </c>
      <c r="F42" s="27">
        <f t="shared" si="0"/>
        <v>1873.7049999999999</v>
      </c>
      <c r="G42" s="16"/>
      <c r="H42" s="17"/>
      <c r="I42" s="17"/>
      <c r="J42" s="16"/>
      <c r="K42" s="16"/>
    </row>
    <row r="43" spans="1:11" s="12" customFormat="1" x14ac:dyDescent="0.2">
      <c r="A43" s="21">
        <v>8708291000</v>
      </c>
      <c r="B43" s="10">
        <v>9144.89</v>
      </c>
      <c r="C43" s="11">
        <v>215.827</v>
      </c>
      <c r="D43" s="13" t="s">
        <v>6</v>
      </c>
      <c r="E43" s="23">
        <f>ROUND(VLOOKUP(A43,'Лист 2'!$C$1:$F$53,4,0)*C43/F43,0)</f>
        <v>1</v>
      </c>
      <c r="F43" s="27">
        <f t="shared" si="0"/>
        <v>84550.484000000011</v>
      </c>
      <c r="G43" s="16"/>
      <c r="H43" s="17"/>
      <c r="I43" s="17"/>
      <c r="J43" s="16"/>
      <c r="K43" s="16"/>
    </row>
    <row r="44" spans="1:11" s="12" customFormat="1" x14ac:dyDescent="0.2">
      <c r="A44" s="21">
        <v>8708291000</v>
      </c>
      <c r="B44" s="10">
        <v>9003.9699999999993</v>
      </c>
      <c r="C44" s="11">
        <v>205.13</v>
      </c>
      <c r="D44" s="13" t="s">
        <v>6</v>
      </c>
      <c r="E44" s="23">
        <f>ROUND(VLOOKUP(A44,'Лист 2'!$C$1:$F$53,4,0)*C44/F44,0)</f>
        <v>1</v>
      </c>
      <c r="F44" s="27">
        <f t="shared" si="0"/>
        <v>84550.484000000011</v>
      </c>
      <c r="G44" s="16"/>
      <c r="H44" s="17"/>
      <c r="I44" s="17"/>
      <c r="J44" s="16"/>
      <c r="K44" s="16"/>
    </row>
    <row r="45" spans="1:11" s="12" customFormat="1" x14ac:dyDescent="0.2">
      <c r="A45" s="21">
        <v>8708291000</v>
      </c>
      <c r="B45" s="10">
        <v>31805.360000000001</v>
      </c>
      <c r="C45" s="11">
        <v>380.01</v>
      </c>
      <c r="D45" s="13" t="s">
        <v>6</v>
      </c>
      <c r="E45" s="23">
        <f>ROUND(VLOOKUP(A45,'Лист 2'!$C$1:$F$53,4,0)*C45/F45,0)</f>
        <v>2</v>
      </c>
      <c r="F45" s="27">
        <f t="shared" si="0"/>
        <v>84550.484000000011</v>
      </c>
      <c r="G45" s="16"/>
      <c r="H45" s="17"/>
      <c r="I45" s="17"/>
      <c r="J45" s="16"/>
      <c r="K45" s="16"/>
    </row>
    <row r="46" spans="1:11" s="12" customFormat="1" x14ac:dyDescent="0.2">
      <c r="A46" s="21">
        <v>8708291000</v>
      </c>
      <c r="B46" s="10">
        <v>63249.68</v>
      </c>
      <c r="C46" s="11">
        <v>488.404</v>
      </c>
      <c r="D46" s="13" t="s">
        <v>6</v>
      </c>
      <c r="E46" s="23">
        <f>ROUND(VLOOKUP(A46,'Лист 2'!$C$1:$F$53,4,0)*C46/F46,0)</f>
        <v>2</v>
      </c>
      <c r="F46" s="27">
        <f t="shared" si="0"/>
        <v>84550.484000000011</v>
      </c>
      <c r="G46" s="16"/>
      <c r="H46" s="17"/>
      <c r="I46" s="17"/>
      <c r="J46" s="16"/>
      <c r="K46" s="16"/>
    </row>
    <row r="47" spans="1:11" s="12" customFormat="1" x14ac:dyDescent="0.2">
      <c r="A47" s="21">
        <v>8708291000</v>
      </c>
      <c r="B47" s="10">
        <v>117013.98</v>
      </c>
      <c r="C47" s="11">
        <v>1768.9680000000001</v>
      </c>
      <c r="D47" s="13" t="s">
        <v>6</v>
      </c>
      <c r="E47" s="23">
        <f>ROUND(VLOOKUP(A47,'Лист 2'!$C$1:$F$53,4,0)*C47/F47,0)</f>
        <v>7</v>
      </c>
      <c r="F47" s="27">
        <f t="shared" si="0"/>
        <v>84550.484000000011</v>
      </c>
      <c r="G47" s="16"/>
      <c r="H47" s="17"/>
      <c r="I47" s="17"/>
      <c r="J47" s="16"/>
      <c r="K47" s="16"/>
    </row>
    <row r="48" spans="1:11" s="12" customFormat="1" x14ac:dyDescent="0.2">
      <c r="A48" s="21">
        <v>8708291000</v>
      </c>
      <c r="B48" s="10">
        <v>108445.86</v>
      </c>
      <c r="C48" s="11">
        <v>1430.652</v>
      </c>
      <c r="D48" s="13" t="s">
        <v>6</v>
      </c>
      <c r="E48" s="23">
        <f>ROUND(VLOOKUP(A48,'Лист 2'!$C$1:$F$53,4,0)*C48/F48,0)</f>
        <v>6</v>
      </c>
      <c r="F48" s="27">
        <f t="shared" si="0"/>
        <v>84550.484000000011</v>
      </c>
      <c r="G48" s="16"/>
      <c r="H48" s="17"/>
      <c r="I48" s="17"/>
      <c r="J48" s="16"/>
      <c r="K48" s="16"/>
    </row>
    <row r="49" spans="1:11" s="12" customFormat="1" x14ac:dyDescent="0.2">
      <c r="A49" s="21">
        <v>8708291000</v>
      </c>
      <c r="B49" s="10">
        <v>39926.54</v>
      </c>
      <c r="C49" s="11">
        <v>321.40100000000001</v>
      </c>
      <c r="D49" s="13" t="s">
        <v>6</v>
      </c>
      <c r="E49" s="23">
        <f>ROUND(VLOOKUP(A49,'Лист 2'!$C$1:$F$53,4,0)*C49/F49,0)</f>
        <v>1</v>
      </c>
      <c r="F49" s="27">
        <f t="shared" si="0"/>
        <v>84550.484000000011</v>
      </c>
      <c r="G49" s="16"/>
      <c r="H49" s="17"/>
      <c r="I49" s="17"/>
      <c r="J49" s="16"/>
      <c r="K49" s="16"/>
    </row>
    <row r="50" spans="1:11" s="12" customFormat="1" x14ac:dyDescent="0.2">
      <c r="A50" s="21">
        <v>8708291000</v>
      </c>
      <c r="B50" s="10">
        <v>19909.740000000002</v>
      </c>
      <c r="C50" s="11">
        <v>141.79499999999999</v>
      </c>
      <c r="D50" s="13" t="s">
        <v>6</v>
      </c>
      <c r="E50" s="23">
        <f>ROUND(VLOOKUP(A50,'Лист 2'!$C$1:$F$53,4,0)*C50/F50,0)</f>
        <v>1</v>
      </c>
      <c r="F50" s="27">
        <f t="shared" si="0"/>
        <v>84550.484000000011</v>
      </c>
      <c r="G50" s="16"/>
      <c r="H50" s="17"/>
      <c r="I50" s="17"/>
      <c r="J50" s="16"/>
      <c r="K50" s="16"/>
    </row>
    <row r="51" spans="1:11" s="12" customFormat="1" x14ac:dyDescent="0.2">
      <c r="A51" s="21">
        <v>3926909709</v>
      </c>
      <c r="B51" s="10">
        <v>23986.02</v>
      </c>
      <c r="C51" s="11">
        <v>103.983</v>
      </c>
      <c r="D51" s="13" t="s">
        <v>6</v>
      </c>
      <c r="E51" s="23">
        <f>ROUND(VLOOKUP(A51,'Лист 2'!$C$1:$F$53,4,0)*C51/F51,0)</f>
        <v>2</v>
      </c>
      <c r="F51" s="27">
        <f t="shared" si="0"/>
        <v>266.37000000000006</v>
      </c>
      <c r="G51" s="16"/>
      <c r="H51" s="17"/>
      <c r="I51" s="17"/>
      <c r="J51" s="16"/>
      <c r="K51" s="16"/>
    </row>
    <row r="52" spans="1:11" s="12" customFormat="1" x14ac:dyDescent="0.2">
      <c r="A52" s="21">
        <v>8708291000</v>
      </c>
      <c r="B52" s="10">
        <v>29657.25</v>
      </c>
      <c r="C52" s="11">
        <v>138.959</v>
      </c>
      <c r="D52" s="13" t="s">
        <v>6</v>
      </c>
      <c r="E52" s="23">
        <f>ROUND(VLOOKUP(A52,'Лист 2'!$C$1:$F$53,4,0)*C52/F52,0)</f>
        <v>1</v>
      </c>
      <c r="F52" s="27">
        <f t="shared" si="0"/>
        <v>84550.484000000011</v>
      </c>
      <c r="G52" s="16"/>
      <c r="H52" s="17"/>
      <c r="I52" s="17"/>
      <c r="J52" s="16"/>
      <c r="K52" s="16"/>
    </row>
    <row r="53" spans="1:11" s="12" customFormat="1" x14ac:dyDescent="0.2">
      <c r="A53" s="21">
        <v>8708291000</v>
      </c>
      <c r="B53" s="10">
        <v>27678.6</v>
      </c>
      <c r="C53" s="11">
        <v>126.67</v>
      </c>
      <c r="D53" s="13" t="s">
        <v>6</v>
      </c>
      <c r="E53" s="23">
        <f>ROUND(VLOOKUP(A53,'Лист 2'!$C$1:$F$53,4,0)*C53/F53,0)</f>
        <v>1</v>
      </c>
      <c r="F53" s="27">
        <f t="shared" si="0"/>
        <v>84550.484000000011</v>
      </c>
      <c r="G53" s="16"/>
      <c r="H53" s="17"/>
      <c r="I53" s="17"/>
      <c r="J53" s="16"/>
      <c r="K53" s="16"/>
    </row>
    <row r="54" spans="1:11" s="12" customFormat="1" x14ac:dyDescent="0.2">
      <c r="A54" s="21">
        <v>9027908000</v>
      </c>
      <c r="B54" s="10">
        <v>206257.69</v>
      </c>
      <c r="C54" s="11">
        <v>65.361000000000004</v>
      </c>
      <c r="D54" s="13" t="s">
        <v>7</v>
      </c>
      <c r="E54" s="23">
        <f>ROUND(VLOOKUP(A54,'Лист 2'!$C$1:$F$53,4,0)*C54/F54,0)</f>
        <v>1</v>
      </c>
      <c r="F54" s="27">
        <f t="shared" si="0"/>
        <v>115.027</v>
      </c>
      <c r="G54" s="16"/>
      <c r="H54" s="17"/>
      <c r="I54" s="17"/>
      <c r="J54" s="16"/>
      <c r="K54" s="16"/>
    </row>
    <row r="55" spans="1:11" s="12" customFormat="1" x14ac:dyDescent="0.2">
      <c r="A55" s="21">
        <v>8421396009</v>
      </c>
      <c r="B55" s="10">
        <v>501092.3</v>
      </c>
      <c r="C55" s="11">
        <v>706.64700000000005</v>
      </c>
      <c r="D55" s="13" t="s">
        <v>7</v>
      </c>
      <c r="E55" s="23">
        <f>ROUND(VLOOKUP(A55,'Лист 2'!$C$1:$F$53,4,0)*C55/F55,0)</f>
        <v>4</v>
      </c>
      <c r="F55" s="27">
        <f t="shared" si="0"/>
        <v>987.64800000000002</v>
      </c>
      <c r="G55" s="16"/>
      <c r="H55" s="17"/>
      <c r="I55" s="17"/>
      <c r="J55" s="16"/>
      <c r="K55" s="16"/>
    </row>
    <row r="56" spans="1:11" s="12" customFormat="1" x14ac:dyDescent="0.2">
      <c r="A56" s="21">
        <v>8708922001</v>
      </c>
      <c r="B56" s="10">
        <v>39011.379999999997</v>
      </c>
      <c r="C56" s="11">
        <v>141.92099999999999</v>
      </c>
      <c r="D56" s="13" t="s">
        <v>7</v>
      </c>
      <c r="E56" s="23">
        <f>ROUND(VLOOKUP(A56,'Лист 2'!$C$1:$F$53,4,0)*C56/F56,0)</f>
        <v>1</v>
      </c>
      <c r="F56" s="27">
        <f t="shared" si="0"/>
        <v>5900.6360000000004</v>
      </c>
      <c r="G56" s="16"/>
      <c r="H56" s="17"/>
      <c r="I56" s="17"/>
      <c r="J56" s="16"/>
      <c r="K56" s="16"/>
    </row>
    <row r="57" spans="1:11" s="12" customFormat="1" x14ac:dyDescent="0.2">
      <c r="A57" s="21">
        <v>7326909801</v>
      </c>
      <c r="B57" s="10">
        <v>77308.820000000007</v>
      </c>
      <c r="C57" s="11">
        <v>740.03899999999999</v>
      </c>
      <c r="D57" s="13" t="s">
        <v>7</v>
      </c>
      <c r="E57" s="23">
        <f>ROUND(VLOOKUP(A57,'Лист 2'!$C$1:$F$53,4,0)*C57/F57,0)</f>
        <v>3</v>
      </c>
      <c r="F57" s="27">
        <f t="shared" si="0"/>
        <v>3711.2139999999999</v>
      </c>
      <c r="G57" s="16"/>
      <c r="H57" s="17"/>
      <c r="I57" s="17"/>
      <c r="J57" s="16"/>
      <c r="K57" s="16"/>
    </row>
    <row r="58" spans="1:11" s="12" customFormat="1" x14ac:dyDescent="0.2">
      <c r="A58" s="21">
        <v>7007111001</v>
      </c>
      <c r="B58" s="10">
        <v>108073.52</v>
      </c>
      <c r="C58" s="11">
        <v>843.54100000000005</v>
      </c>
      <c r="D58" s="13" t="s">
        <v>7</v>
      </c>
      <c r="E58" s="23">
        <f>ROUND(VLOOKUP(A58,'Лист 2'!$C$1:$F$53,4,0)*C58/F58,0)</f>
        <v>4</v>
      </c>
      <c r="F58" s="27">
        <f t="shared" si="0"/>
        <v>9483.9380000000001</v>
      </c>
    </row>
    <row r="59" spans="1:11" s="12" customFormat="1" x14ac:dyDescent="0.2">
      <c r="A59" s="21">
        <v>7007111001</v>
      </c>
      <c r="B59" s="10">
        <v>108073.51</v>
      </c>
      <c r="C59" s="11">
        <v>843.54100000000005</v>
      </c>
      <c r="D59" s="13" t="s">
        <v>7</v>
      </c>
      <c r="E59" s="23">
        <f>ROUND(VLOOKUP(A59,'Лист 2'!$C$1:$F$53,4,0)*C59/F59,0)</f>
        <v>4</v>
      </c>
      <c r="F59" s="27">
        <f t="shared" si="0"/>
        <v>9483.9380000000001</v>
      </c>
    </row>
    <row r="60" spans="1:11" s="12" customFormat="1" x14ac:dyDescent="0.2">
      <c r="A60" s="21">
        <v>3926300001</v>
      </c>
      <c r="B60" s="10">
        <v>18399.46</v>
      </c>
      <c r="C60" s="11">
        <v>101.414</v>
      </c>
      <c r="D60" s="13" t="s">
        <v>7</v>
      </c>
      <c r="E60" s="23">
        <f>ROUND(VLOOKUP(A60,'Лист 2'!$C$1:$F$53,4,0)*C60/F60,0)</f>
        <v>1</v>
      </c>
      <c r="F60" s="27">
        <f t="shared" si="0"/>
        <v>1139.0330000000001</v>
      </c>
    </row>
    <row r="61" spans="1:11" s="12" customFormat="1" x14ac:dyDescent="0.2">
      <c r="A61" s="21">
        <v>8708402009</v>
      </c>
      <c r="B61" s="10">
        <v>927215.76</v>
      </c>
      <c r="C61" s="11">
        <v>4381.8010000000004</v>
      </c>
      <c r="D61" s="13" t="s">
        <v>7</v>
      </c>
      <c r="E61" s="23">
        <f>ROUND(VLOOKUP(A61,'Лист 2'!$C$1:$F$53,4,0)*C61/F61,0)</f>
        <v>19</v>
      </c>
      <c r="F61" s="27">
        <f t="shared" si="0"/>
        <v>4381.8010000000004</v>
      </c>
    </row>
    <row r="62" spans="1:11" s="12" customFormat="1" x14ac:dyDescent="0.2">
      <c r="A62" s="21">
        <v>3926909200</v>
      </c>
      <c r="B62" s="10">
        <v>13528.76</v>
      </c>
      <c r="C62" s="11">
        <v>46.429000000000002</v>
      </c>
      <c r="D62" s="13" t="s">
        <v>7</v>
      </c>
      <c r="E62" s="23">
        <f>ROUND(VLOOKUP(A62,'Лист 2'!$C$1:$F$53,4,0)*C62/F62,0)</f>
        <v>1</v>
      </c>
      <c r="F62" s="27">
        <f t="shared" si="0"/>
        <v>93.942000000000007</v>
      </c>
    </row>
    <row r="63" spans="1:11" s="12" customFormat="1" x14ac:dyDescent="0.2">
      <c r="A63" s="21">
        <v>8708291000</v>
      </c>
      <c r="B63" s="10">
        <v>95222.02</v>
      </c>
      <c r="C63" s="11">
        <v>3179.2449999999999</v>
      </c>
      <c r="D63" s="13" t="s">
        <v>7</v>
      </c>
      <c r="E63" s="23">
        <f>ROUND(VLOOKUP(A63,'Лист 2'!$C$1:$F$53,4,0)*C63/F63,0)</f>
        <v>13</v>
      </c>
      <c r="F63" s="27">
        <f t="shared" si="0"/>
        <v>84550.484000000011</v>
      </c>
    </row>
    <row r="64" spans="1:11" s="12" customFormat="1" x14ac:dyDescent="0.2">
      <c r="A64" s="21">
        <v>8708291000</v>
      </c>
      <c r="B64" s="10">
        <v>119027.53</v>
      </c>
      <c r="C64" s="11">
        <v>3974.056</v>
      </c>
      <c r="D64" s="13" t="s">
        <v>7</v>
      </c>
      <c r="E64" s="23">
        <f>ROUND(VLOOKUP(A64,'Лист 2'!$C$1:$F$53,4,0)*C64/F64,0)</f>
        <v>16</v>
      </c>
      <c r="F64" s="27">
        <f t="shared" si="0"/>
        <v>84550.484000000011</v>
      </c>
    </row>
    <row r="65" spans="1:6" s="12" customFormat="1" x14ac:dyDescent="0.2">
      <c r="A65" s="21">
        <v>8708291000</v>
      </c>
      <c r="B65" s="10">
        <v>81445.259999999995</v>
      </c>
      <c r="C65" s="11">
        <v>1221.2</v>
      </c>
      <c r="D65" s="13" t="s">
        <v>7</v>
      </c>
      <c r="E65" s="23">
        <f>ROUND(VLOOKUP(A65,'Лист 2'!$C$1:$F$53,4,0)*C65/F65,0)</f>
        <v>5</v>
      </c>
      <c r="F65" s="27">
        <f t="shared" si="0"/>
        <v>84550.484000000011</v>
      </c>
    </row>
    <row r="66" spans="1:6" s="12" customFormat="1" x14ac:dyDescent="0.2">
      <c r="A66" s="21">
        <v>8708291000</v>
      </c>
      <c r="B66" s="10">
        <v>81445.259999999995</v>
      </c>
      <c r="C66" s="11">
        <v>1221.2</v>
      </c>
      <c r="D66" s="13" t="s">
        <v>7</v>
      </c>
      <c r="E66" s="23">
        <f>ROUND(VLOOKUP(A66,'Лист 2'!$C$1:$F$53,4,0)*C66/F66,0)</f>
        <v>5</v>
      </c>
      <c r="F66" s="27">
        <f t="shared" si="0"/>
        <v>84550.484000000011</v>
      </c>
    </row>
    <row r="67" spans="1:6" s="12" customFormat="1" x14ac:dyDescent="0.2">
      <c r="A67" s="21">
        <v>8511500002</v>
      </c>
      <c r="B67" s="10">
        <v>740072.91</v>
      </c>
      <c r="C67" s="11">
        <v>2782.4690000000001</v>
      </c>
      <c r="D67" s="13" t="s">
        <v>8</v>
      </c>
      <c r="E67" s="23">
        <f>ROUND(VLOOKUP(A67,'Лист 2'!$C$1:$F$53,4,0)*C67/F67,0)</f>
        <v>12</v>
      </c>
      <c r="F67" s="27">
        <f t="shared" si="0"/>
        <v>2782.4690000000001</v>
      </c>
    </row>
    <row r="68" spans="1:6" s="12" customFormat="1" x14ac:dyDescent="0.2">
      <c r="A68" s="21">
        <v>8537109109</v>
      </c>
      <c r="B68" s="10">
        <v>132872.71</v>
      </c>
      <c r="C68" s="11">
        <v>39.581000000000003</v>
      </c>
      <c r="D68" s="13" t="s">
        <v>8</v>
      </c>
      <c r="E68" s="23">
        <f>ROUND(VLOOKUP(A68,'Лист 2'!$C$1:$F$53,4,0)*C68/F68,0)</f>
        <v>0</v>
      </c>
      <c r="F68" s="27">
        <f t="shared" si="0"/>
        <v>266.57</v>
      </c>
    </row>
    <row r="69" spans="1:6" s="12" customFormat="1" x14ac:dyDescent="0.2">
      <c r="A69" s="21">
        <v>7326909801</v>
      </c>
      <c r="B69" s="10">
        <v>86291.36</v>
      </c>
      <c r="C69" s="11">
        <v>512.55999999999995</v>
      </c>
      <c r="D69" s="13" t="s">
        <v>8</v>
      </c>
      <c r="E69" s="23">
        <f>ROUND(VLOOKUP(A69,'Лист 2'!$C$1:$F$53,4,0)*C69/F69,0)</f>
        <v>2</v>
      </c>
      <c r="F69" s="27">
        <f t="shared" si="0"/>
        <v>3711.2139999999999</v>
      </c>
    </row>
    <row r="70" spans="1:6" s="12" customFormat="1" x14ac:dyDescent="0.2">
      <c r="A70" s="21">
        <v>8483508000</v>
      </c>
      <c r="B70" s="10">
        <v>132103.26</v>
      </c>
      <c r="C70" s="11">
        <v>468.62599999999998</v>
      </c>
      <c r="D70" s="13" t="s">
        <v>8</v>
      </c>
      <c r="E70" s="23">
        <f>ROUND(VLOOKUP(A70,'Лист 2'!$C$1:$F$53,4,0)*C70/F70,0)</f>
        <v>2</v>
      </c>
      <c r="F70" s="27">
        <f t="shared" si="0"/>
        <v>468.62599999999998</v>
      </c>
    </row>
    <row r="71" spans="1:6" s="12" customFormat="1" x14ac:dyDescent="0.2">
      <c r="A71" s="21">
        <v>8414308105</v>
      </c>
      <c r="B71" s="10">
        <v>603920.55000000005</v>
      </c>
      <c r="C71" s="11">
        <v>1176.7729999999999</v>
      </c>
      <c r="D71" s="13" t="s">
        <v>8</v>
      </c>
      <c r="E71" s="23">
        <f>ROUND(VLOOKUP(A71,'Лист 2'!$C$1:$F$53,4,0)*C71/F71,0)</f>
        <v>4</v>
      </c>
      <c r="F71" s="27">
        <f t="shared" ref="F71:F134" si="1">SUMIF($A$6:$A$252,A71,$C$6:$C$252)</f>
        <v>1176.7729999999999</v>
      </c>
    </row>
    <row r="72" spans="1:6" s="12" customFormat="1" x14ac:dyDescent="0.2">
      <c r="A72" s="21">
        <v>8301200001</v>
      </c>
      <c r="B72" s="10">
        <v>138730.47</v>
      </c>
      <c r="C72" s="11">
        <v>391.49799999999999</v>
      </c>
      <c r="D72" s="13" t="s">
        <v>8</v>
      </c>
      <c r="E72" s="23">
        <f>ROUND(VLOOKUP(A72,'Лист 2'!$C$1:$F$53,4,0)*C72/F72,0)</f>
        <v>2</v>
      </c>
      <c r="F72" s="27">
        <f t="shared" si="1"/>
        <v>391.49799999999999</v>
      </c>
    </row>
    <row r="73" spans="1:6" s="12" customFormat="1" x14ac:dyDescent="0.2">
      <c r="A73" s="21">
        <v>4016930001</v>
      </c>
      <c r="B73" s="10">
        <v>13497.18</v>
      </c>
      <c r="C73" s="11">
        <v>60.747999999999998</v>
      </c>
      <c r="D73" s="13" t="s">
        <v>8</v>
      </c>
      <c r="E73" s="23">
        <f>ROUND(VLOOKUP(A73,'Лист 2'!$C$1:$F$53,4,0)*C73/F73,0)</f>
        <v>1</v>
      </c>
      <c r="F73" s="27">
        <f t="shared" si="1"/>
        <v>115.42099999999999</v>
      </c>
    </row>
    <row r="74" spans="1:6" s="12" customFormat="1" x14ac:dyDescent="0.2">
      <c r="A74" s="21">
        <v>4016930001</v>
      </c>
      <c r="B74" s="10">
        <v>16493.38</v>
      </c>
      <c r="C74" s="11">
        <v>54.673000000000002</v>
      </c>
      <c r="D74" s="13" t="s">
        <v>8</v>
      </c>
      <c r="E74" s="23">
        <f>ROUND(VLOOKUP(A74,'Лист 2'!$C$1:$F$53,4,0)*C74/F74,0)</f>
        <v>0</v>
      </c>
      <c r="F74" s="27">
        <f t="shared" si="1"/>
        <v>115.42099999999999</v>
      </c>
    </row>
    <row r="75" spans="1:6" s="12" customFormat="1" x14ac:dyDescent="0.2">
      <c r="A75" s="21">
        <v>7007111001</v>
      </c>
      <c r="B75" s="10">
        <v>25549.35</v>
      </c>
      <c r="C75" s="11">
        <v>154.744</v>
      </c>
      <c r="D75" s="13" t="s">
        <v>8</v>
      </c>
      <c r="E75" s="23">
        <f>ROUND(VLOOKUP(A75,'Лист 2'!$C$1:$F$53,4,0)*C75/F75,0)</f>
        <v>1</v>
      </c>
      <c r="F75" s="27">
        <f t="shared" si="1"/>
        <v>9483.9380000000001</v>
      </c>
    </row>
    <row r="76" spans="1:6" s="12" customFormat="1" x14ac:dyDescent="0.2">
      <c r="A76" s="21">
        <v>3926300001</v>
      </c>
      <c r="B76" s="10">
        <v>10017.219999999999</v>
      </c>
      <c r="C76" s="11">
        <v>42.523000000000003</v>
      </c>
      <c r="D76" s="13" t="s">
        <v>8</v>
      </c>
      <c r="E76" s="23">
        <f>ROUND(VLOOKUP(A76,'Лист 2'!$C$1:$F$53,4,0)*C76/F76,0)</f>
        <v>0</v>
      </c>
      <c r="F76" s="27">
        <f t="shared" si="1"/>
        <v>1139.0330000000001</v>
      </c>
    </row>
    <row r="77" spans="1:6" s="12" customFormat="1" x14ac:dyDescent="0.2">
      <c r="A77" s="21">
        <v>8708991000</v>
      </c>
      <c r="B77" s="10">
        <v>34693.64</v>
      </c>
      <c r="C77" s="11">
        <v>132.53399999999999</v>
      </c>
      <c r="D77" s="13" t="s">
        <v>8</v>
      </c>
      <c r="E77" s="23">
        <f>ROUND(VLOOKUP(A77,'Лист 2'!$C$1:$F$53,4,0)*C77/F77,0)</f>
        <v>1</v>
      </c>
      <c r="F77" s="27">
        <f t="shared" si="1"/>
        <v>6115.5629999999992</v>
      </c>
    </row>
    <row r="78" spans="1:6" s="12" customFormat="1" x14ac:dyDescent="0.2">
      <c r="A78" s="21">
        <v>8512200001</v>
      </c>
      <c r="B78" s="10">
        <v>64937.39</v>
      </c>
      <c r="C78" s="11">
        <v>132.696</v>
      </c>
      <c r="D78" s="13" t="s">
        <v>8</v>
      </c>
      <c r="E78" s="23">
        <f>ROUND(VLOOKUP(A78,'Лист 2'!$C$1:$F$53,4,0)*C78/F78,0)</f>
        <v>1</v>
      </c>
      <c r="F78" s="27">
        <f t="shared" si="1"/>
        <v>573.63099999999997</v>
      </c>
    </row>
    <row r="79" spans="1:6" s="12" customFormat="1" x14ac:dyDescent="0.2">
      <c r="A79" s="21">
        <v>4009320000</v>
      </c>
      <c r="B79" s="10">
        <v>47782.66</v>
      </c>
      <c r="C79" s="11">
        <v>77.290999999999997</v>
      </c>
      <c r="D79" s="13" t="s">
        <v>8</v>
      </c>
      <c r="E79" s="23">
        <f>ROUND(VLOOKUP(A79,'Лист 2'!$C$1:$F$53,4,0)*C79/F79,0)</f>
        <v>0</v>
      </c>
      <c r="F79" s="27">
        <f t="shared" si="1"/>
        <v>1524.604</v>
      </c>
    </row>
    <row r="80" spans="1:6" s="12" customFormat="1" x14ac:dyDescent="0.2">
      <c r="A80" s="21">
        <v>8708291000</v>
      </c>
      <c r="B80" s="10">
        <v>80650.990000000005</v>
      </c>
      <c r="C80" s="11">
        <v>751.755</v>
      </c>
      <c r="D80" s="13" t="s">
        <v>8</v>
      </c>
      <c r="E80" s="23">
        <f>ROUND(VLOOKUP(A80,'Лист 2'!$C$1:$F$53,4,0)*C80/F80,0)</f>
        <v>3</v>
      </c>
      <c r="F80" s="27">
        <f t="shared" si="1"/>
        <v>84550.484000000011</v>
      </c>
    </row>
    <row r="81" spans="1:6" s="12" customFormat="1" x14ac:dyDescent="0.2">
      <c r="A81" s="21">
        <v>8708291000</v>
      </c>
      <c r="B81" s="10">
        <v>134364.15</v>
      </c>
      <c r="C81" s="11">
        <v>540.01900000000001</v>
      </c>
      <c r="D81" s="13" t="s">
        <v>8</v>
      </c>
      <c r="E81" s="23">
        <f>ROUND(VLOOKUP(A81,'Лист 2'!$C$1:$F$53,4,0)*C81/F81,0)</f>
        <v>2</v>
      </c>
      <c r="F81" s="27">
        <f t="shared" si="1"/>
        <v>84550.484000000011</v>
      </c>
    </row>
    <row r="82" spans="1:6" s="12" customFormat="1" x14ac:dyDescent="0.2">
      <c r="A82" s="21">
        <v>8527212001</v>
      </c>
      <c r="B82" s="10">
        <v>389824.27</v>
      </c>
      <c r="C82" s="11">
        <v>261.64999999999998</v>
      </c>
      <c r="D82" s="13" t="s">
        <v>8</v>
      </c>
      <c r="E82" s="23">
        <f>ROUND(VLOOKUP(A82,'Лист 2'!$C$1:$F$53,4,0)*C82/F82,0)</f>
        <v>1</v>
      </c>
      <c r="F82" s="27">
        <f t="shared" si="1"/>
        <v>2295.5070000000001</v>
      </c>
    </row>
    <row r="83" spans="1:6" s="12" customFormat="1" x14ac:dyDescent="0.2">
      <c r="A83" s="21">
        <v>8708211000</v>
      </c>
      <c r="B83" s="10">
        <v>141858.01</v>
      </c>
      <c r="C83" s="11">
        <v>624.83500000000004</v>
      </c>
      <c r="D83" s="13" t="s">
        <v>8</v>
      </c>
      <c r="E83" s="23">
        <f>ROUND(VLOOKUP(A83,'Лист 2'!$C$1:$F$53,4,0)*C83/F83,0)</f>
        <v>3</v>
      </c>
      <c r="F83" s="27">
        <f t="shared" si="1"/>
        <v>624.83500000000004</v>
      </c>
    </row>
    <row r="84" spans="1:6" s="12" customFormat="1" x14ac:dyDescent="0.2">
      <c r="A84" s="21">
        <v>8708942001</v>
      </c>
      <c r="B84" s="10">
        <v>2527711.52</v>
      </c>
      <c r="C84" s="11">
        <v>4374.7129999999997</v>
      </c>
      <c r="D84" s="13" t="s">
        <v>8</v>
      </c>
      <c r="E84" s="23">
        <f>ROUND(VLOOKUP(A84,'Лист 2'!$C$1:$F$53,4,0)*C84/F84,0)</f>
        <v>19</v>
      </c>
      <c r="F84" s="27">
        <f t="shared" si="1"/>
        <v>16673.043999999998</v>
      </c>
    </row>
    <row r="85" spans="1:6" s="12" customFormat="1" x14ac:dyDescent="0.2">
      <c r="A85" s="21">
        <v>8708291000</v>
      </c>
      <c r="B85" s="10">
        <v>20619.5</v>
      </c>
      <c r="C85" s="11">
        <v>583.22</v>
      </c>
      <c r="D85" s="13" t="s">
        <v>8</v>
      </c>
      <c r="E85" s="23">
        <f>ROUND(VLOOKUP(A85,'Лист 2'!$C$1:$F$53,4,0)*C85/F85,0)</f>
        <v>2</v>
      </c>
      <c r="F85" s="27">
        <f t="shared" si="1"/>
        <v>84550.484000000011</v>
      </c>
    </row>
    <row r="86" spans="1:6" s="12" customFormat="1" x14ac:dyDescent="0.2">
      <c r="A86" s="21">
        <v>8708291000</v>
      </c>
      <c r="B86" s="10">
        <v>20619.5</v>
      </c>
      <c r="C86" s="11">
        <v>583.22</v>
      </c>
      <c r="D86" s="13" t="s">
        <v>8</v>
      </c>
      <c r="E86" s="23">
        <f>ROUND(VLOOKUP(A86,'Лист 2'!$C$1:$F$53,4,0)*C86/F86,0)</f>
        <v>2</v>
      </c>
      <c r="F86" s="27">
        <f t="shared" si="1"/>
        <v>84550.484000000011</v>
      </c>
    </row>
    <row r="87" spans="1:6" s="12" customFormat="1" x14ac:dyDescent="0.2">
      <c r="A87" s="21">
        <v>8512200001</v>
      </c>
      <c r="B87" s="10">
        <v>33436.67</v>
      </c>
      <c r="C87" s="11">
        <v>45.642000000000003</v>
      </c>
      <c r="D87" s="13" t="s">
        <v>8</v>
      </c>
      <c r="E87" s="23">
        <f>ROUND(VLOOKUP(A87,'Лист 2'!$C$1:$F$53,4,0)*C87/F87,0)</f>
        <v>0</v>
      </c>
      <c r="F87" s="27">
        <f t="shared" si="1"/>
        <v>573.63099999999997</v>
      </c>
    </row>
    <row r="88" spans="1:6" s="12" customFormat="1" x14ac:dyDescent="0.2">
      <c r="A88" s="21">
        <v>7326909808</v>
      </c>
      <c r="B88" s="10">
        <v>53164.93</v>
      </c>
      <c r="C88" s="11">
        <v>676.01599999999996</v>
      </c>
      <c r="D88" s="13" t="s">
        <v>8</v>
      </c>
      <c r="E88" s="23">
        <f>ROUND(VLOOKUP(A88,'Лист 2'!$C$1:$F$53,4,0)*C88/F88,0)</f>
        <v>1</v>
      </c>
      <c r="F88" s="27">
        <f t="shared" si="1"/>
        <v>676.01599999999996</v>
      </c>
    </row>
    <row r="89" spans="1:6" s="12" customFormat="1" x14ac:dyDescent="0.2">
      <c r="A89" s="21">
        <v>4009310000</v>
      </c>
      <c r="B89" s="10">
        <v>241678.16</v>
      </c>
      <c r="C89" s="11">
        <v>633.625</v>
      </c>
      <c r="D89" s="13" t="s">
        <v>8</v>
      </c>
      <c r="E89" s="23">
        <f>ROUND(VLOOKUP(A89,'Лист 2'!$C$1:$F$53,4,0)*C89/F89,0)</f>
        <v>5</v>
      </c>
      <c r="F89" s="27">
        <f t="shared" si="1"/>
        <v>633.625</v>
      </c>
    </row>
    <row r="90" spans="1:6" s="12" customFormat="1" x14ac:dyDescent="0.2">
      <c r="A90" s="21">
        <v>8708922001</v>
      </c>
      <c r="B90" s="10">
        <v>776512.28</v>
      </c>
      <c r="C90" s="11">
        <v>4716.22</v>
      </c>
      <c r="D90" s="13" t="s">
        <v>9</v>
      </c>
      <c r="E90" s="23">
        <f>ROUND(VLOOKUP(A90,'Лист 2'!$C$1:$F$53,4,0)*C90/F90,0)</f>
        <v>20</v>
      </c>
      <c r="F90" s="27">
        <f t="shared" si="1"/>
        <v>5900.6360000000004</v>
      </c>
    </row>
    <row r="91" spans="1:6" s="12" customFormat="1" x14ac:dyDescent="0.2">
      <c r="A91" s="21">
        <v>8708291000</v>
      </c>
      <c r="B91" s="10">
        <v>10554.49</v>
      </c>
      <c r="C91" s="11">
        <v>204.709</v>
      </c>
      <c r="D91" s="13" t="s">
        <v>9</v>
      </c>
      <c r="E91" s="23">
        <f>ROUND(VLOOKUP(A91,'Лист 2'!$C$1:$F$53,4,0)*C91/F91,0)</f>
        <v>1</v>
      </c>
      <c r="F91" s="27">
        <f t="shared" si="1"/>
        <v>84550.484000000011</v>
      </c>
    </row>
    <row r="92" spans="1:6" s="12" customFormat="1" x14ac:dyDescent="0.2">
      <c r="A92" s="21">
        <v>8708291000</v>
      </c>
      <c r="B92" s="10">
        <v>42680.35</v>
      </c>
      <c r="C92" s="11">
        <v>241.953</v>
      </c>
      <c r="D92" s="13" t="s">
        <v>9</v>
      </c>
      <c r="E92" s="23">
        <f>ROUND(VLOOKUP(A92,'Лист 2'!$C$1:$F$53,4,0)*C92/F92,0)</f>
        <v>1</v>
      </c>
      <c r="F92" s="27">
        <f t="shared" si="1"/>
        <v>84550.484000000011</v>
      </c>
    </row>
    <row r="93" spans="1:6" s="12" customFormat="1" x14ac:dyDescent="0.2">
      <c r="A93" s="21">
        <v>7608208907</v>
      </c>
      <c r="B93" s="10">
        <v>52421.59</v>
      </c>
      <c r="C93" s="11">
        <v>146.453</v>
      </c>
      <c r="D93" s="13" t="s">
        <v>9</v>
      </c>
      <c r="E93" s="23">
        <f>ROUND(VLOOKUP(A93,'Лист 2'!$C$1:$F$53,4,0)*C93/F93,0)</f>
        <v>1</v>
      </c>
      <c r="F93" s="27">
        <f t="shared" si="1"/>
        <v>146.453</v>
      </c>
    </row>
    <row r="94" spans="1:6" s="12" customFormat="1" x14ac:dyDescent="0.2">
      <c r="A94" s="21">
        <v>8708991000</v>
      </c>
      <c r="B94" s="10">
        <v>14301.1</v>
      </c>
      <c r="C94" s="11">
        <v>126.926</v>
      </c>
      <c r="D94" s="13" t="s">
        <v>9</v>
      </c>
      <c r="E94" s="23">
        <f>ROUND(VLOOKUP(A94,'Лист 2'!$C$1:$F$53,4,0)*C94/F94,0)</f>
        <v>1</v>
      </c>
      <c r="F94" s="27">
        <f t="shared" si="1"/>
        <v>6115.5629999999992</v>
      </c>
    </row>
    <row r="95" spans="1:6" s="12" customFormat="1" x14ac:dyDescent="0.2">
      <c r="A95" s="21">
        <v>8708991000</v>
      </c>
      <c r="B95" s="10">
        <v>14301.1</v>
      </c>
      <c r="C95" s="11">
        <v>126.926</v>
      </c>
      <c r="D95" s="13" t="s">
        <v>9</v>
      </c>
      <c r="E95" s="23">
        <f>ROUND(VLOOKUP(A95,'Лист 2'!$C$1:$F$53,4,0)*C95/F95,0)</f>
        <v>1</v>
      </c>
      <c r="F95" s="27">
        <f t="shared" si="1"/>
        <v>6115.5629999999992</v>
      </c>
    </row>
    <row r="96" spans="1:6" s="12" customFormat="1" x14ac:dyDescent="0.2">
      <c r="A96" s="21">
        <v>7318190009</v>
      </c>
      <c r="B96" s="10">
        <v>66010.649999999994</v>
      </c>
      <c r="C96" s="11">
        <v>478.41399999999999</v>
      </c>
      <c r="D96" s="13" t="s">
        <v>9</v>
      </c>
      <c r="E96" s="23">
        <f>ROUND(VLOOKUP(A96,'Лист 2'!$C$1:$F$53,4,0)*C96/F96,0)</f>
        <v>2</v>
      </c>
      <c r="F96" s="27">
        <f t="shared" si="1"/>
        <v>972.69399999999996</v>
      </c>
    </row>
    <row r="97" spans="1:6" s="12" customFormat="1" x14ac:dyDescent="0.2">
      <c r="A97" s="21">
        <v>7318190009</v>
      </c>
      <c r="B97" s="10">
        <v>66074.09</v>
      </c>
      <c r="C97" s="11">
        <v>494.28</v>
      </c>
      <c r="D97" s="13" t="s">
        <v>9</v>
      </c>
      <c r="E97" s="23">
        <f>ROUND(VLOOKUP(A97,'Лист 2'!$C$1:$F$53,4,0)*C97/F97,0)</f>
        <v>2</v>
      </c>
      <c r="F97" s="27">
        <f t="shared" si="1"/>
        <v>972.69399999999996</v>
      </c>
    </row>
    <row r="98" spans="1:6" s="12" customFormat="1" x14ac:dyDescent="0.2">
      <c r="A98" s="21">
        <v>8518299500</v>
      </c>
      <c r="B98" s="10">
        <v>41779.730000000003</v>
      </c>
      <c r="C98" s="11">
        <v>541.51099999999997</v>
      </c>
      <c r="D98" s="13" t="s">
        <v>9</v>
      </c>
      <c r="E98" s="23">
        <f>ROUND(VLOOKUP(A98,'Лист 2'!$C$1:$F$53,4,0)*C98/F98,0)</f>
        <v>2</v>
      </c>
      <c r="F98" s="27">
        <f t="shared" si="1"/>
        <v>2436.21</v>
      </c>
    </row>
    <row r="99" spans="1:6" s="12" customFormat="1" x14ac:dyDescent="0.2">
      <c r="A99" s="21">
        <v>8708291000</v>
      </c>
      <c r="B99" s="10">
        <v>21930.53</v>
      </c>
      <c r="C99" s="11">
        <v>373.76100000000002</v>
      </c>
      <c r="D99" s="13" t="s">
        <v>9</v>
      </c>
      <c r="E99" s="23">
        <f>ROUND(VLOOKUP(A99,'Лист 2'!$C$1:$F$53,4,0)*C99/F99,0)</f>
        <v>2</v>
      </c>
      <c r="F99" s="27">
        <f t="shared" si="1"/>
        <v>84550.484000000011</v>
      </c>
    </row>
    <row r="100" spans="1:6" s="12" customFormat="1" x14ac:dyDescent="0.2">
      <c r="A100" s="21">
        <v>8511800009</v>
      </c>
      <c r="B100" s="10">
        <v>193162.38</v>
      </c>
      <c r="C100" s="11">
        <v>398.79199999999997</v>
      </c>
      <c r="D100" s="13" t="s">
        <v>9</v>
      </c>
      <c r="E100" s="23">
        <f>ROUND(VLOOKUP(A100,'Лист 2'!$C$1:$F$53,4,0)*C100/F100,0)</f>
        <v>2</v>
      </c>
      <c r="F100" s="27">
        <f t="shared" si="1"/>
        <v>398.79199999999997</v>
      </c>
    </row>
    <row r="101" spans="1:6" s="12" customFormat="1" x14ac:dyDescent="0.2">
      <c r="A101" s="21">
        <v>8708291000</v>
      </c>
      <c r="B101" s="10">
        <v>68672.89</v>
      </c>
      <c r="C101" s="11">
        <v>831.43</v>
      </c>
      <c r="D101" s="13" t="s">
        <v>9</v>
      </c>
      <c r="E101" s="23">
        <f>ROUND(VLOOKUP(A101,'Лист 2'!$C$1:$F$53,4,0)*C101/F101,0)</f>
        <v>3</v>
      </c>
      <c r="F101" s="27">
        <f t="shared" si="1"/>
        <v>84550.484000000011</v>
      </c>
    </row>
    <row r="102" spans="1:6" s="12" customFormat="1" x14ac:dyDescent="0.2">
      <c r="A102" s="21">
        <v>4009320000</v>
      </c>
      <c r="B102" s="10">
        <v>351518.62</v>
      </c>
      <c r="C102" s="11">
        <v>1174.6780000000001</v>
      </c>
      <c r="D102" s="13" t="s">
        <v>9</v>
      </c>
      <c r="E102" s="23">
        <f>ROUND(VLOOKUP(A102,'Лист 2'!$C$1:$F$53,4,0)*C102/F102,0)</f>
        <v>5</v>
      </c>
      <c r="F102" s="27">
        <f t="shared" si="1"/>
        <v>1524.604</v>
      </c>
    </row>
    <row r="103" spans="1:6" s="12" customFormat="1" x14ac:dyDescent="0.2">
      <c r="A103" s="21">
        <v>6807900000</v>
      </c>
      <c r="B103" s="10">
        <v>63789.02</v>
      </c>
      <c r="C103" s="11">
        <v>2013.7329999999999</v>
      </c>
      <c r="D103" s="13" t="s">
        <v>9</v>
      </c>
      <c r="E103" s="23">
        <f>ROUND(VLOOKUP(A103,'Лист 2'!$C$1:$F$53,4,0)*C103/F103,0)</f>
        <v>9</v>
      </c>
      <c r="F103" s="27">
        <f t="shared" si="1"/>
        <v>2951.154</v>
      </c>
    </row>
    <row r="104" spans="1:6" s="12" customFormat="1" x14ac:dyDescent="0.2">
      <c r="A104" s="21">
        <v>8708942001</v>
      </c>
      <c r="B104" s="10">
        <v>174906.71</v>
      </c>
      <c r="C104" s="11">
        <v>164.02799999999999</v>
      </c>
      <c r="D104" s="13" t="s">
        <v>9</v>
      </c>
      <c r="E104" s="23">
        <f>ROUND(VLOOKUP(A104,'Лист 2'!$C$1:$F$53,4,0)*C104/F104,0)</f>
        <v>1</v>
      </c>
      <c r="F104" s="27">
        <f t="shared" si="1"/>
        <v>16673.043999999998</v>
      </c>
    </row>
    <row r="105" spans="1:6" s="12" customFormat="1" x14ac:dyDescent="0.2">
      <c r="A105" s="21">
        <v>8708291000</v>
      </c>
      <c r="B105" s="10">
        <v>26133.77</v>
      </c>
      <c r="C105" s="11">
        <v>500.92700000000002</v>
      </c>
      <c r="D105" s="13" t="s">
        <v>10</v>
      </c>
      <c r="E105" s="23">
        <f>ROUND(VLOOKUP(A105,'Лист 2'!$C$1:$F$53,4,0)*C105/F105,0)</f>
        <v>2</v>
      </c>
      <c r="F105" s="27">
        <f t="shared" si="1"/>
        <v>84550.484000000011</v>
      </c>
    </row>
    <row r="106" spans="1:6" s="12" customFormat="1" x14ac:dyDescent="0.2">
      <c r="A106" s="21">
        <v>8708291000</v>
      </c>
      <c r="B106" s="10">
        <v>26133.78</v>
      </c>
      <c r="C106" s="11">
        <v>459.18299999999999</v>
      </c>
      <c r="D106" s="13" t="s">
        <v>10</v>
      </c>
      <c r="E106" s="23">
        <f>ROUND(VLOOKUP(A106,'Лист 2'!$C$1:$F$53,4,0)*C106/F106,0)</f>
        <v>2</v>
      </c>
      <c r="F106" s="27">
        <f t="shared" si="1"/>
        <v>84550.484000000011</v>
      </c>
    </row>
    <row r="107" spans="1:6" s="12" customFormat="1" x14ac:dyDescent="0.2">
      <c r="A107" s="21">
        <v>8708291000</v>
      </c>
      <c r="B107" s="10">
        <v>14603.87</v>
      </c>
      <c r="C107" s="11">
        <v>298.47000000000003</v>
      </c>
      <c r="D107" s="13" t="s">
        <v>10</v>
      </c>
      <c r="E107" s="23">
        <f>ROUND(VLOOKUP(A107,'Лист 2'!$C$1:$F$53,4,0)*C107/F107,0)</f>
        <v>1</v>
      </c>
      <c r="F107" s="27">
        <f t="shared" si="1"/>
        <v>84550.484000000011</v>
      </c>
    </row>
    <row r="108" spans="1:6" s="12" customFormat="1" x14ac:dyDescent="0.2">
      <c r="A108" s="21">
        <v>9027908000</v>
      </c>
      <c r="B108" s="10">
        <v>93583.47</v>
      </c>
      <c r="C108" s="11">
        <v>49.665999999999997</v>
      </c>
      <c r="D108" s="13" t="s">
        <v>10</v>
      </c>
      <c r="E108" s="23">
        <f>ROUND(VLOOKUP(A108,'Лист 2'!$C$1:$F$53,4,0)*C108/F108,0)</f>
        <v>1</v>
      </c>
      <c r="F108" s="27">
        <f t="shared" si="1"/>
        <v>115.027</v>
      </c>
    </row>
    <row r="109" spans="1:6" s="12" customFormat="1" x14ac:dyDescent="0.2">
      <c r="A109" s="21">
        <v>8421310009</v>
      </c>
      <c r="B109" s="10">
        <v>31834.46</v>
      </c>
      <c r="C109" s="11">
        <v>99.004000000000005</v>
      </c>
      <c r="D109" s="13" t="s">
        <v>10</v>
      </c>
      <c r="E109" s="23">
        <f>ROUND(VLOOKUP(A109,'Лист 2'!$C$1:$F$53,4,0)*C109/F109,0)</f>
        <v>1</v>
      </c>
      <c r="F109" s="27">
        <f t="shared" si="1"/>
        <v>99.004000000000005</v>
      </c>
    </row>
    <row r="110" spans="1:6" s="12" customFormat="1" x14ac:dyDescent="0.2">
      <c r="A110" s="21">
        <v>8708991000</v>
      </c>
      <c r="B110" s="10">
        <v>96893.46</v>
      </c>
      <c r="C110" s="11">
        <v>395.79599999999999</v>
      </c>
      <c r="D110" s="13" t="s">
        <v>10</v>
      </c>
      <c r="E110" s="23">
        <f>ROUND(VLOOKUP(A110,'Лист 2'!$C$1:$F$53,4,0)*C110/F110,0)</f>
        <v>2</v>
      </c>
      <c r="F110" s="27">
        <f t="shared" si="1"/>
        <v>6115.5629999999992</v>
      </c>
    </row>
    <row r="111" spans="1:6" s="12" customFormat="1" x14ac:dyDescent="0.2">
      <c r="A111" s="21">
        <v>8421398009</v>
      </c>
      <c r="B111" s="10">
        <v>89892.29</v>
      </c>
      <c r="C111" s="11">
        <v>538.67999999999995</v>
      </c>
      <c r="D111" s="13" t="s">
        <v>10</v>
      </c>
      <c r="E111" s="23" t="e">
        <f>ROUND(VLOOKUP(A111,'Лист 2'!$C$1:$F$53,4,0)*C111/F111,0)</f>
        <v>#N/A</v>
      </c>
      <c r="F111" s="27">
        <f t="shared" si="1"/>
        <v>538.67999999999995</v>
      </c>
    </row>
    <row r="112" spans="1:6" s="12" customFormat="1" x14ac:dyDescent="0.2">
      <c r="A112" s="21">
        <v>8708291000</v>
      </c>
      <c r="B112" s="10">
        <v>160850.26</v>
      </c>
      <c r="C112" s="11">
        <v>114.613</v>
      </c>
      <c r="D112" s="13" t="s">
        <v>10</v>
      </c>
      <c r="E112" s="23">
        <f>ROUND(VLOOKUP(A112,'Лист 2'!$C$1:$F$53,4,0)*C112/F112,0)</f>
        <v>0</v>
      </c>
      <c r="F112" s="27">
        <f t="shared" si="1"/>
        <v>84550.484000000011</v>
      </c>
    </row>
    <row r="113" spans="1:6" s="12" customFormat="1" x14ac:dyDescent="0.2">
      <c r="A113" s="21">
        <v>8708922001</v>
      </c>
      <c r="B113" s="10">
        <v>196996.39</v>
      </c>
      <c r="C113" s="11">
        <v>698.59199999999998</v>
      </c>
      <c r="D113" s="13" t="s">
        <v>10</v>
      </c>
      <c r="E113" s="23">
        <f>ROUND(VLOOKUP(A113,'Лист 2'!$C$1:$F$53,4,0)*C113/F113,0)</f>
        <v>3</v>
      </c>
      <c r="F113" s="27">
        <f t="shared" si="1"/>
        <v>5900.6360000000004</v>
      </c>
    </row>
    <row r="114" spans="1:6" s="12" customFormat="1" x14ac:dyDescent="0.2">
      <c r="A114" s="21">
        <v>8708291000</v>
      </c>
      <c r="B114" s="10">
        <v>18587.990000000002</v>
      </c>
      <c r="C114" s="11">
        <v>42.57</v>
      </c>
      <c r="D114" s="13" t="s">
        <v>10</v>
      </c>
      <c r="E114" s="23">
        <f>ROUND(VLOOKUP(A114,'Лист 2'!$C$1:$F$53,4,0)*C114/F114,0)</f>
        <v>0</v>
      </c>
      <c r="F114" s="27">
        <f t="shared" si="1"/>
        <v>84550.484000000011</v>
      </c>
    </row>
    <row r="115" spans="1:6" s="12" customFormat="1" x14ac:dyDescent="0.2">
      <c r="A115" s="21">
        <v>7007111001</v>
      </c>
      <c r="B115" s="10">
        <v>96479.99</v>
      </c>
      <c r="C115" s="11">
        <v>582.16</v>
      </c>
      <c r="D115" s="13" t="s">
        <v>10</v>
      </c>
      <c r="E115" s="23">
        <f>ROUND(VLOOKUP(A115,'Лист 2'!$C$1:$F$53,4,0)*C115/F115,0)</f>
        <v>2</v>
      </c>
      <c r="F115" s="27">
        <f t="shared" si="1"/>
        <v>9483.9380000000001</v>
      </c>
    </row>
    <row r="116" spans="1:6" s="12" customFormat="1" x14ac:dyDescent="0.2">
      <c r="A116" s="21">
        <v>8708291000</v>
      </c>
      <c r="B116" s="10">
        <v>15680.08</v>
      </c>
      <c r="C116" s="11">
        <v>198.66200000000001</v>
      </c>
      <c r="D116" s="13" t="s">
        <v>10</v>
      </c>
      <c r="E116" s="23">
        <f>ROUND(VLOOKUP(A116,'Лист 2'!$C$1:$F$53,4,0)*C116/F116,0)</f>
        <v>1</v>
      </c>
      <c r="F116" s="27">
        <f t="shared" si="1"/>
        <v>84550.484000000011</v>
      </c>
    </row>
    <row r="117" spans="1:6" s="12" customFormat="1" x14ac:dyDescent="0.2">
      <c r="A117" s="21">
        <v>8708291000</v>
      </c>
      <c r="B117" s="10">
        <v>15680.07</v>
      </c>
      <c r="C117" s="11">
        <v>198.66200000000001</v>
      </c>
      <c r="D117" s="13" t="s">
        <v>10</v>
      </c>
      <c r="E117" s="23">
        <f>ROUND(VLOOKUP(A117,'Лист 2'!$C$1:$F$53,4,0)*C117/F117,0)</f>
        <v>1</v>
      </c>
      <c r="F117" s="27">
        <f t="shared" si="1"/>
        <v>84550.484000000011</v>
      </c>
    </row>
    <row r="118" spans="1:6" s="12" customFormat="1" x14ac:dyDescent="0.2">
      <c r="A118" s="21">
        <v>3926300001</v>
      </c>
      <c r="B118" s="10">
        <v>5344.61</v>
      </c>
      <c r="C118" s="11">
        <v>28.526</v>
      </c>
      <c r="D118" s="13" t="s">
        <v>10</v>
      </c>
      <c r="E118" s="23">
        <f>ROUND(VLOOKUP(A118,'Лист 2'!$C$1:$F$53,4,0)*C118/F118,0)</f>
        <v>0</v>
      </c>
      <c r="F118" s="27">
        <f t="shared" si="1"/>
        <v>1139.0330000000001</v>
      </c>
    </row>
    <row r="119" spans="1:6" s="12" customFormat="1" x14ac:dyDescent="0.2">
      <c r="A119" s="21">
        <v>8424900000</v>
      </c>
      <c r="B119" s="10">
        <v>86960.27</v>
      </c>
      <c r="C119" s="11">
        <v>65.492999999999995</v>
      </c>
      <c r="D119" s="13" t="s">
        <v>10</v>
      </c>
      <c r="E119" s="23">
        <f>ROUND(VLOOKUP(A119,'Лист 2'!$C$1:$F$53,4,0)*C119/F119,0)</f>
        <v>1</v>
      </c>
      <c r="F119" s="27">
        <f t="shared" si="1"/>
        <v>65.492999999999995</v>
      </c>
    </row>
    <row r="120" spans="1:6" s="12" customFormat="1" x14ac:dyDescent="0.2">
      <c r="A120" s="21">
        <v>8529109500</v>
      </c>
      <c r="B120" s="10">
        <v>475577.59999999998</v>
      </c>
      <c r="C120" s="11">
        <v>318.649</v>
      </c>
      <c r="D120" s="13" t="s">
        <v>10</v>
      </c>
      <c r="E120" s="23">
        <f>ROUND(VLOOKUP(A120,'Лист 2'!$C$1:$F$53,4,0)*C120/F120,0)</f>
        <v>2</v>
      </c>
      <c r="F120" s="27">
        <f t="shared" si="1"/>
        <v>318.649</v>
      </c>
    </row>
    <row r="121" spans="1:6" s="12" customFormat="1" x14ac:dyDescent="0.2">
      <c r="A121" s="21">
        <v>7326909801</v>
      </c>
      <c r="B121" s="10">
        <v>10629.12</v>
      </c>
      <c r="C121" s="11">
        <v>71.06</v>
      </c>
      <c r="D121" s="13" t="s">
        <v>10</v>
      </c>
      <c r="E121" s="23">
        <f>ROUND(VLOOKUP(A121,'Лист 2'!$C$1:$F$53,4,0)*C121/F121,0)</f>
        <v>0</v>
      </c>
      <c r="F121" s="27">
        <f t="shared" si="1"/>
        <v>3711.2139999999999</v>
      </c>
    </row>
    <row r="122" spans="1:6" s="12" customFormat="1" x14ac:dyDescent="0.2">
      <c r="A122" s="21">
        <v>8708291000</v>
      </c>
      <c r="B122" s="10">
        <v>239587.28</v>
      </c>
      <c r="C122" s="11">
        <v>2689.5810000000001</v>
      </c>
      <c r="D122" s="13" t="s">
        <v>10</v>
      </c>
      <c r="E122" s="23">
        <f>ROUND(VLOOKUP(A122,'Лист 2'!$C$1:$F$53,4,0)*C122/F122,0)</f>
        <v>11</v>
      </c>
      <c r="F122" s="27">
        <f t="shared" si="1"/>
        <v>84550.484000000011</v>
      </c>
    </row>
    <row r="123" spans="1:6" s="12" customFormat="1" x14ac:dyDescent="0.2">
      <c r="A123" s="21">
        <v>3926909709</v>
      </c>
      <c r="B123" s="10">
        <v>7493.27</v>
      </c>
      <c r="C123" s="11">
        <v>61.835999999999999</v>
      </c>
      <c r="D123" s="13" t="s">
        <v>10</v>
      </c>
      <c r="E123" s="23">
        <f>ROUND(VLOOKUP(A123,'Лист 2'!$C$1:$F$53,4,0)*C123/F123,0)</f>
        <v>1</v>
      </c>
      <c r="F123" s="27">
        <f t="shared" si="1"/>
        <v>266.37000000000006</v>
      </c>
    </row>
    <row r="124" spans="1:6" s="12" customFormat="1" x14ac:dyDescent="0.2">
      <c r="A124" s="21">
        <v>3926909200</v>
      </c>
      <c r="B124" s="10">
        <v>10642.27</v>
      </c>
      <c r="C124" s="11">
        <v>40.497</v>
      </c>
      <c r="D124" s="13" t="s">
        <v>10</v>
      </c>
      <c r="E124" s="23">
        <f>ROUND(VLOOKUP(A124,'Лист 2'!$C$1:$F$53,4,0)*C124/F124,0)</f>
        <v>1</v>
      </c>
      <c r="F124" s="27">
        <f t="shared" si="1"/>
        <v>93.942000000000007</v>
      </c>
    </row>
    <row r="125" spans="1:6" s="12" customFormat="1" x14ac:dyDescent="0.2">
      <c r="A125" s="21">
        <v>8544429007</v>
      </c>
      <c r="B125" s="10">
        <v>166044.16</v>
      </c>
      <c r="C125" s="11">
        <v>392.95800000000003</v>
      </c>
      <c r="D125" s="13" t="s">
        <v>10</v>
      </c>
      <c r="E125" s="23">
        <f>ROUND(VLOOKUP(A125,'Лист 2'!$C$1:$F$53,4,0)*C125/F125,0)</f>
        <v>2</v>
      </c>
      <c r="F125" s="27">
        <f t="shared" si="1"/>
        <v>392.95800000000003</v>
      </c>
    </row>
    <row r="126" spans="1:6" s="12" customFormat="1" x14ac:dyDescent="0.2">
      <c r="A126" s="21">
        <v>8301600001</v>
      </c>
      <c r="B126" s="10">
        <v>350068.09</v>
      </c>
      <c r="C126" s="11">
        <v>371.12700000000001</v>
      </c>
      <c r="D126" s="13" t="s">
        <v>10</v>
      </c>
      <c r="E126" s="23">
        <f>ROUND(VLOOKUP(A126,'Лист 2'!$C$1:$F$53,4,0)*C126/F126,0)</f>
        <v>2</v>
      </c>
      <c r="F126" s="27">
        <f t="shared" si="1"/>
        <v>371.12700000000001</v>
      </c>
    </row>
    <row r="127" spans="1:6" s="12" customFormat="1" x14ac:dyDescent="0.2">
      <c r="A127" s="21">
        <v>8708291000</v>
      </c>
      <c r="B127" s="10">
        <v>6191.73</v>
      </c>
      <c r="C127" s="11">
        <v>26.742999999999999</v>
      </c>
      <c r="D127" s="13" t="s">
        <v>10</v>
      </c>
      <c r="E127" s="23">
        <f>ROUND(VLOOKUP(A127,'Лист 2'!$C$1:$F$53,4,0)*C127/F127,0)</f>
        <v>0</v>
      </c>
      <c r="F127" s="27">
        <f t="shared" si="1"/>
        <v>84550.484000000011</v>
      </c>
    </row>
    <row r="128" spans="1:6" s="12" customFormat="1" x14ac:dyDescent="0.2">
      <c r="A128" s="21">
        <v>7326909801</v>
      </c>
      <c r="B128" s="10">
        <v>32945.99</v>
      </c>
      <c r="C128" s="11">
        <v>410.80900000000003</v>
      </c>
      <c r="D128" s="13" t="s">
        <v>11</v>
      </c>
      <c r="E128" s="23">
        <f>ROUND(VLOOKUP(A128,'Лист 2'!$C$1:$F$53,4,0)*C128/F128,0)</f>
        <v>2</v>
      </c>
      <c r="F128" s="27">
        <f t="shared" si="1"/>
        <v>3711.2139999999999</v>
      </c>
    </row>
    <row r="129" spans="1:6" s="12" customFormat="1" x14ac:dyDescent="0.2">
      <c r="A129" s="21">
        <v>8708291000</v>
      </c>
      <c r="B129" s="10">
        <v>41092.71</v>
      </c>
      <c r="C129" s="11">
        <v>823.18899999999996</v>
      </c>
      <c r="D129" s="13" t="s">
        <v>11</v>
      </c>
      <c r="E129" s="23">
        <f>ROUND(VLOOKUP(A129,'Лист 2'!$C$1:$F$53,4,0)*C129/F129,0)</f>
        <v>3</v>
      </c>
      <c r="F129" s="27">
        <f t="shared" si="1"/>
        <v>84550.484000000011</v>
      </c>
    </row>
    <row r="130" spans="1:6" s="12" customFormat="1" x14ac:dyDescent="0.2">
      <c r="A130" s="21">
        <v>8708291000</v>
      </c>
      <c r="B130" s="10">
        <v>100081</v>
      </c>
      <c r="C130" s="11">
        <v>1704.259</v>
      </c>
      <c r="D130" s="13" t="s">
        <v>11</v>
      </c>
      <c r="E130" s="23">
        <f>ROUND(VLOOKUP(A130,'Лист 2'!$C$1:$F$53,4,0)*C130/F130,0)</f>
        <v>7</v>
      </c>
      <c r="F130" s="27">
        <f t="shared" si="1"/>
        <v>84550.484000000011</v>
      </c>
    </row>
    <row r="131" spans="1:6" s="12" customFormat="1" x14ac:dyDescent="0.2">
      <c r="A131" s="21">
        <v>8708291000</v>
      </c>
      <c r="B131" s="10">
        <v>100100.27</v>
      </c>
      <c r="C131" s="11">
        <v>1711.8589999999999</v>
      </c>
      <c r="D131" s="13" t="s">
        <v>11</v>
      </c>
      <c r="E131" s="23">
        <f>ROUND(VLOOKUP(A131,'Лист 2'!$C$1:$F$53,4,0)*C131/F131,0)</f>
        <v>7</v>
      </c>
      <c r="F131" s="27">
        <f t="shared" si="1"/>
        <v>84550.484000000011</v>
      </c>
    </row>
    <row r="132" spans="1:6" s="12" customFormat="1" x14ac:dyDescent="0.2">
      <c r="A132" s="21">
        <v>8708291000</v>
      </c>
      <c r="B132" s="10">
        <v>36898.89</v>
      </c>
      <c r="C132" s="11">
        <v>602.21</v>
      </c>
      <c r="D132" s="13" t="s">
        <v>11</v>
      </c>
      <c r="E132" s="23">
        <f>ROUND(VLOOKUP(A132,'Лист 2'!$C$1:$F$53,4,0)*C132/F132,0)</f>
        <v>2</v>
      </c>
      <c r="F132" s="27">
        <f t="shared" si="1"/>
        <v>84550.484000000011</v>
      </c>
    </row>
    <row r="133" spans="1:6" s="12" customFormat="1" x14ac:dyDescent="0.2">
      <c r="A133" s="21">
        <v>8708291000</v>
      </c>
      <c r="B133" s="10">
        <v>36902.71</v>
      </c>
      <c r="C133" s="11">
        <v>602.21</v>
      </c>
      <c r="D133" s="13" t="s">
        <v>11</v>
      </c>
      <c r="E133" s="23">
        <f>ROUND(VLOOKUP(A133,'Лист 2'!$C$1:$F$53,4,0)*C133/F133,0)</f>
        <v>2</v>
      </c>
      <c r="F133" s="27">
        <f t="shared" si="1"/>
        <v>84550.484000000011</v>
      </c>
    </row>
    <row r="134" spans="1:6" s="12" customFormat="1" x14ac:dyDescent="0.2">
      <c r="A134" s="21">
        <v>8708291000</v>
      </c>
      <c r="B134" s="10">
        <v>11586.53</v>
      </c>
      <c r="C134" s="11">
        <v>223.571</v>
      </c>
      <c r="D134" s="13" t="s">
        <v>11</v>
      </c>
      <c r="E134" s="23">
        <f>ROUND(VLOOKUP(A134,'Лист 2'!$C$1:$F$53,4,0)*C134/F134,0)</f>
        <v>1</v>
      </c>
      <c r="F134" s="27">
        <f t="shared" si="1"/>
        <v>84550.484000000011</v>
      </c>
    </row>
    <row r="135" spans="1:6" s="12" customFormat="1" x14ac:dyDescent="0.2">
      <c r="A135" s="21">
        <v>8708291000</v>
      </c>
      <c r="B135" s="10">
        <v>11588.9</v>
      </c>
      <c r="C135" s="11">
        <v>224.506</v>
      </c>
      <c r="D135" s="13" t="s">
        <v>11</v>
      </c>
      <c r="E135" s="23">
        <f>ROUND(VLOOKUP(A135,'Лист 2'!$C$1:$F$53,4,0)*C135/F135,0)</f>
        <v>1</v>
      </c>
      <c r="F135" s="27">
        <f t="shared" ref="F135:F198" si="2">SUMIF($A$6:$A$252,A135,$C$6:$C$252)</f>
        <v>84550.484000000011</v>
      </c>
    </row>
    <row r="136" spans="1:6" s="12" customFormat="1" x14ac:dyDescent="0.2">
      <c r="A136" s="21">
        <v>8708291000</v>
      </c>
      <c r="B136" s="10">
        <v>15221.09</v>
      </c>
      <c r="C136" s="11">
        <v>204.65</v>
      </c>
      <c r="D136" s="13" t="s">
        <v>11</v>
      </c>
      <c r="E136" s="23">
        <f>ROUND(VLOOKUP(A136,'Лист 2'!$C$1:$F$53,4,0)*C136/F136,0)</f>
        <v>1</v>
      </c>
      <c r="F136" s="27">
        <f t="shared" si="2"/>
        <v>84550.484000000011</v>
      </c>
    </row>
    <row r="137" spans="1:6" s="12" customFormat="1" x14ac:dyDescent="0.2">
      <c r="A137" s="21">
        <v>8708291000</v>
      </c>
      <c r="B137" s="10">
        <v>1902.47</v>
      </c>
      <c r="C137" s="11">
        <v>25.518999999999998</v>
      </c>
      <c r="D137" s="13" t="s">
        <v>11</v>
      </c>
      <c r="E137" s="23">
        <f>ROUND(VLOOKUP(A137,'Лист 2'!$C$1:$F$53,4,0)*C137/F137,0)</f>
        <v>0</v>
      </c>
      <c r="F137" s="27">
        <f t="shared" si="2"/>
        <v>84550.484000000011</v>
      </c>
    </row>
    <row r="138" spans="1:6" s="12" customFormat="1" x14ac:dyDescent="0.2">
      <c r="A138" s="21">
        <v>7326909801</v>
      </c>
      <c r="B138" s="10">
        <v>22092.22</v>
      </c>
      <c r="C138" s="11">
        <v>477.69900000000001</v>
      </c>
      <c r="D138" s="13" t="s">
        <v>11</v>
      </c>
      <c r="E138" s="23">
        <f>ROUND(VLOOKUP(A138,'Лист 2'!$C$1:$F$53,4,0)*C138/F138,0)</f>
        <v>2</v>
      </c>
      <c r="F138" s="27">
        <f t="shared" si="2"/>
        <v>3711.2139999999999</v>
      </c>
    </row>
    <row r="139" spans="1:6" s="12" customFormat="1" x14ac:dyDescent="0.2">
      <c r="A139" s="21">
        <v>8302300001</v>
      </c>
      <c r="B139" s="10">
        <v>24086.84</v>
      </c>
      <c r="C139" s="11">
        <v>392.88600000000002</v>
      </c>
      <c r="D139" s="13" t="s">
        <v>11</v>
      </c>
      <c r="E139" s="23">
        <f>ROUND(VLOOKUP(A139,'Лист 2'!$C$1:$F$53,4,0)*C139/F139,0)</f>
        <v>2</v>
      </c>
      <c r="F139" s="27">
        <f t="shared" si="2"/>
        <v>795.58300000000008</v>
      </c>
    </row>
    <row r="140" spans="1:6" s="12" customFormat="1" x14ac:dyDescent="0.2">
      <c r="A140" s="21">
        <v>8708291000</v>
      </c>
      <c r="B140" s="10">
        <v>33111.379999999997</v>
      </c>
      <c r="C140" s="11">
        <v>591.66700000000003</v>
      </c>
      <c r="D140" s="13" t="s">
        <v>11</v>
      </c>
      <c r="E140" s="23">
        <f>ROUND(VLOOKUP(A140,'Лист 2'!$C$1:$F$53,4,0)*C140/F140,0)</f>
        <v>2</v>
      </c>
      <c r="F140" s="27">
        <f t="shared" si="2"/>
        <v>84550.484000000011</v>
      </c>
    </row>
    <row r="141" spans="1:6" s="12" customFormat="1" x14ac:dyDescent="0.2">
      <c r="A141" s="21">
        <v>8708291000</v>
      </c>
      <c r="B141" s="10">
        <v>10291.219999999999</v>
      </c>
      <c r="C141" s="11">
        <v>154.34800000000001</v>
      </c>
      <c r="D141" s="13" t="s">
        <v>11</v>
      </c>
      <c r="E141" s="23">
        <f>ROUND(VLOOKUP(A141,'Лист 2'!$C$1:$F$53,4,0)*C141/F141,0)</f>
        <v>1</v>
      </c>
      <c r="F141" s="27">
        <f t="shared" si="2"/>
        <v>84550.484000000011</v>
      </c>
    </row>
    <row r="142" spans="1:6" s="12" customFormat="1" x14ac:dyDescent="0.2">
      <c r="A142" s="21">
        <v>8708291000</v>
      </c>
      <c r="B142" s="10">
        <v>6860.81</v>
      </c>
      <c r="C142" s="11">
        <v>102.899</v>
      </c>
      <c r="D142" s="13" t="s">
        <v>11</v>
      </c>
      <c r="E142" s="23">
        <f>ROUND(VLOOKUP(A142,'Лист 2'!$C$1:$F$53,4,0)*C142/F142,0)</f>
        <v>0</v>
      </c>
      <c r="F142" s="27">
        <f t="shared" si="2"/>
        <v>84550.484000000011</v>
      </c>
    </row>
    <row r="143" spans="1:6" s="12" customFormat="1" x14ac:dyDescent="0.2">
      <c r="A143" s="21">
        <v>7326909801</v>
      </c>
      <c r="B143" s="10">
        <v>8405.74</v>
      </c>
      <c r="C143" s="11">
        <v>112.253</v>
      </c>
      <c r="D143" s="13" t="s">
        <v>11</v>
      </c>
      <c r="E143" s="23">
        <f>ROUND(VLOOKUP(A143,'Лист 2'!$C$1:$F$53,4,0)*C143/F143,0)</f>
        <v>1</v>
      </c>
      <c r="F143" s="27">
        <f t="shared" si="2"/>
        <v>3711.2139999999999</v>
      </c>
    </row>
    <row r="144" spans="1:6" s="12" customFormat="1" x14ac:dyDescent="0.2">
      <c r="A144" s="21">
        <v>8708291000</v>
      </c>
      <c r="B144" s="10">
        <v>12507.11</v>
      </c>
      <c r="C144" s="11">
        <v>152.78899999999999</v>
      </c>
      <c r="D144" s="13" t="s">
        <v>11</v>
      </c>
      <c r="E144" s="23">
        <f>ROUND(VLOOKUP(A144,'Лист 2'!$C$1:$F$53,4,0)*C144/F144,0)</f>
        <v>1</v>
      </c>
      <c r="F144" s="27">
        <f t="shared" si="2"/>
        <v>84550.484000000011</v>
      </c>
    </row>
    <row r="145" spans="1:6" s="12" customFormat="1" x14ac:dyDescent="0.2">
      <c r="A145" s="21">
        <v>8708291000</v>
      </c>
      <c r="B145" s="10">
        <v>12507.11</v>
      </c>
      <c r="C145" s="11">
        <v>152.78899999999999</v>
      </c>
      <c r="D145" s="13" t="s">
        <v>11</v>
      </c>
      <c r="E145" s="23">
        <f>ROUND(VLOOKUP(A145,'Лист 2'!$C$1:$F$53,4,0)*C145/F145,0)</f>
        <v>1</v>
      </c>
      <c r="F145" s="27">
        <f t="shared" si="2"/>
        <v>84550.484000000011</v>
      </c>
    </row>
    <row r="146" spans="1:6" s="12" customFormat="1" x14ac:dyDescent="0.2">
      <c r="A146" s="21">
        <v>7326909801</v>
      </c>
      <c r="B146" s="10">
        <v>11388.87</v>
      </c>
      <c r="C146" s="11">
        <v>105.23699999999999</v>
      </c>
      <c r="D146" s="13" t="s">
        <v>11</v>
      </c>
      <c r="E146" s="23">
        <f>ROUND(VLOOKUP(A146,'Лист 2'!$C$1:$F$53,4,0)*C146/F146,0)</f>
        <v>0</v>
      </c>
      <c r="F146" s="27">
        <f t="shared" si="2"/>
        <v>3711.2139999999999</v>
      </c>
    </row>
    <row r="147" spans="1:6" s="12" customFormat="1" x14ac:dyDescent="0.2">
      <c r="A147" s="21">
        <v>7326909801</v>
      </c>
      <c r="B147" s="10">
        <v>20539.91</v>
      </c>
      <c r="C147" s="11">
        <v>248.828</v>
      </c>
      <c r="D147" s="13" t="s">
        <v>11</v>
      </c>
      <c r="E147" s="23">
        <f>ROUND(VLOOKUP(A147,'Лист 2'!$C$1:$F$53,4,0)*C147/F147,0)</f>
        <v>1</v>
      </c>
      <c r="F147" s="27">
        <f t="shared" si="2"/>
        <v>3711.2139999999999</v>
      </c>
    </row>
    <row r="148" spans="1:6" s="12" customFormat="1" x14ac:dyDescent="0.2">
      <c r="A148" s="21">
        <v>7326909801</v>
      </c>
      <c r="B148" s="10">
        <v>20535.169999999998</v>
      </c>
      <c r="C148" s="11">
        <v>246.95699999999999</v>
      </c>
      <c r="D148" s="13" t="s">
        <v>11</v>
      </c>
      <c r="E148" s="23">
        <f>ROUND(VLOOKUP(A148,'Лист 2'!$C$1:$F$53,4,0)*C148/F148,0)</f>
        <v>1</v>
      </c>
      <c r="F148" s="27">
        <f t="shared" si="2"/>
        <v>3711.2139999999999</v>
      </c>
    </row>
    <row r="149" spans="1:6" s="12" customFormat="1" x14ac:dyDescent="0.2">
      <c r="A149" s="21">
        <v>8708291000</v>
      </c>
      <c r="B149" s="10">
        <v>45431.03</v>
      </c>
      <c r="C149" s="11">
        <v>519.16999999999996</v>
      </c>
      <c r="D149" s="13" t="s">
        <v>11</v>
      </c>
      <c r="E149" s="23">
        <f>ROUND(VLOOKUP(A149,'Лист 2'!$C$1:$F$53,4,0)*C149/F149,0)</f>
        <v>2</v>
      </c>
      <c r="F149" s="27">
        <f t="shared" si="2"/>
        <v>84550.484000000011</v>
      </c>
    </row>
    <row r="150" spans="1:6" s="12" customFormat="1" x14ac:dyDescent="0.2">
      <c r="A150" s="21">
        <v>8302100009</v>
      </c>
      <c r="B150" s="10">
        <v>75183.570000000007</v>
      </c>
      <c r="C150" s="11">
        <v>716.54899999999998</v>
      </c>
      <c r="D150" s="13" t="s">
        <v>11</v>
      </c>
      <c r="E150" s="23">
        <f>ROUND(VLOOKUP(A150,'Лист 2'!$C$1:$F$53,4,0)*C150/F150,0)</f>
        <v>3</v>
      </c>
      <c r="F150" s="27">
        <f t="shared" si="2"/>
        <v>1873.7049999999999</v>
      </c>
    </row>
    <row r="151" spans="1:6" s="12" customFormat="1" x14ac:dyDescent="0.2">
      <c r="A151" s="21">
        <v>8302100009</v>
      </c>
      <c r="B151" s="10">
        <v>75235.75</v>
      </c>
      <c r="C151" s="11">
        <v>737.12800000000004</v>
      </c>
      <c r="D151" s="13" t="s">
        <v>11</v>
      </c>
      <c r="E151" s="23">
        <f>ROUND(VLOOKUP(A151,'Лист 2'!$C$1:$F$53,4,0)*C151/F151,0)</f>
        <v>3</v>
      </c>
      <c r="F151" s="27">
        <f t="shared" si="2"/>
        <v>1873.7049999999999</v>
      </c>
    </row>
    <row r="152" spans="1:6" s="12" customFormat="1" x14ac:dyDescent="0.2">
      <c r="A152" s="21">
        <v>8708291000</v>
      </c>
      <c r="B152" s="10">
        <v>49522.23</v>
      </c>
      <c r="C152" s="11">
        <v>750.22500000000002</v>
      </c>
      <c r="D152" s="13" t="s">
        <v>11</v>
      </c>
      <c r="E152" s="23">
        <f>ROUND(VLOOKUP(A152,'Лист 2'!$C$1:$F$53,4,0)*C152/F152,0)</f>
        <v>3</v>
      </c>
      <c r="F152" s="27">
        <f t="shared" si="2"/>
        <v>84550.484000000011</v>
      </c>
    </row>
    <row r="153" spans="1:6" s="12" customFormat="1" x14ac:dyDescent="0.2">
      <c r="A153" s="21">
        <v>8708291000</v>
      </c>
      <c r="B153" s="10">
        <v>32196.19</v>
      </c>
      <c r="C153" s="11">
        <v>645.76700000000005</v>
      </c>
      <c r="D153" s="13" t="s">
        <v>11</v>
      </c>
      <c r="E153" s="23">
        <f>ROUND(VLOOKUP(A153,'Лист 2'!$C$1:$F$53,4,0)*C153/F153,0)</f>
        <v>3</v>
      </c>
      <c r="F153" s="27">
        <f t="shared" si="2"/>
        <v>84550.484000000011</v>
      </c>
    </row>
    <row r="154" spans="1:6" s="12" customFormat="1" x14ac:dyDescent="0.2">
      <c r="A154" s="21">
        <v>8708291000</v>
      </c>
      <c r="B154" s="10">
        <v>35174.99</v>
      </c>
      <c r="C154" s="11">
        <v>264.01900000000001</v>
      </c>
      <c r="D154" s="13" t="s">
        <v>11</v>
      </c>
      <c r="E154" s="23">
        <f>ROUND(VLOOKUP(A154,'Лист 2'!$C$1:$F$53,4,0)*C154/F154,0)</f>
        <v>1</v>
      </c>
      <c r="F154" s="27">
        <f t="shared" si="2"/>
        <v>84550.484000000011</v>
      </c>
    </row>
    <row r="155" spans="1:6" s="12" customFormat="1" x14ac:dyDescent="0.2">
      <c r="A155" s="21">
        <v>8708291000</v>
      </c>
      <c r="B155" s="10">
        <v>40591.050000000003</v>
      </c>
      <c r="C155" s="11">
        <v>781.51499999999999</v>
      </c>
      <c r="D155" s="13" t="s">
        <v>11</v>
      </c>
      <c r="E155" s="23">
        <f>ROUND(VLOOKUP(A155,'Лист 2'!$C$1:$F$53,4,0)*C155/F155,0)</f>
        <v>3</v>
      </c>
      <c r="F155" s="27">
        <f t="shared" si="2"/>
        <v>84550.484000000011</v>
      </c>
    </row>
    <row r="156" spans="1:6" s="12" customFormat="1" x14ac:dyDescent="0.2">
      <c r="A156" s="21">
        <v>8708291000</v>
      </c>
      <c r="B156" s="10">
        <v>40532.94</v>
      </c>
      <c r="C156" s="11">
        <v>758.59699999999998</v>
      </c>
      <c r="D156" s="13" t="s">
        <v>11</v>
      </c>
      <c r="E156" s="23">
        <f>ROUND(VLOOKUP(A156,'Лист 2'!$C$1:$F$53,4,0)*C156/F156,0)</f>
        <v>3</v>
      </c>
      <c r="F156" s="27">
        <f t="shared" si="2"/>
        <v>84550.484000000011</v>
      </c>
    </row>
    <row r="157" spans="1:6" s="12" customFormat="1" x14ac:dyDescent="0.2">
      <c r="A157" s="21">
        <v>8708291000</v>
      </c>
      <c r="B157" s="10">
        <v>24902.69</v>
      </c>
      <c r="C157" s="11">
        <v>280.63299999999998</v>
      </c>
      <c r="D157" s="13" t="s">
        <v>11</v>
      </c>
      <c r="E157" s="23">
        <f>ROUND(VLOOKUP(A157,'Лист 2'!$C$1:$F$53,4,0)*C157/F157,0)</f>
        <v>1</v>
      </c>
      <c r="F157" s="27">
        <f t="shared" si="2"/>
        <v>84550.484000000011</v>
      </c>
    </row>
    <row r="158" spans="1:6" s="12" customFormat="1" x14ac:dyDescent="0.2">
      <c r="A158" s="21">
        <v>8708291000</v>
      </c>
      <c r="B158" s="10">
        <v>33233.440000000002</v>
      </c>
      <c r="C158" s="11">
        <v>602.23800000000006</v>
      </c>
      <c r="D158" s="13" t="s">
        <v>11</v>
      </c>
      <c r="E158" s="23">
        <f>ROUND(VLOOKUP(A158,'Лист 2'!$C$1:$F$53,4,0)*C158/F158,0)</f>
        <v>2</v>
      </c>
      <c r="F158" s="27">
        <f t="shared" si="2"/>
        <v>84550.484000000011</v>
      </c>
    </row>
    <row r="159" spans="1:6" s="12" customFormat="1" x14ac:dyDescent="0.2">
      <c r="A159" s="21">
        <v>8708291000</v>
      </c>
      <c r="B159" s="10">
        <v>33233.440000000002</v>
      </c>
      <c r="C159" s="11">
        <v>602.23800000000006</v>
      </c>
      <c r="D159" s="13" t="s">
        <v>11</v>
      </c>
      <c r="E159" s="23">
        <f>ROUND(VLOOKUP(A159,'Лист 2'!$C$1:$F$53,4,0)*C159/F159,0)</f>
        <v>2</v>
      </c>
      <c r="F159" s="27">
        <f t="shared" si="2"/>
        <v>84550.484000000011</v>
      </c>
    </row>
    <row r="160" spans="1:6" s="12" customFormat="1" x14ac:dyDescent="0.2">
      <c r="A160" s="21">
        <v>7326909801</v>
      </c>
      <c r="B160" s="10">
        <v>13035.06</v>
      </c>
      <c r="C160" s="11">
        <v>137.97800000000001</v>
      </c>
      <c r="D160" s="13" t="s">
        <v>11</v>
      </c>
      <c r="E160" s="23">
        <f>ROUND(VLOOKUP(A160,'Лист 2'!$C$1:$F$53,4,0)*C160/F160,0)</f>
        <v>1</v>
      </c>
      <c r="F160" s="27">
        <f t="shared" si="2"/>
        <v>3711.2139999999999</v>
      </c>
    </row>
    <row r="161" spans="1:6" s="12" customFormat="1" x14ac:dyDescent="0.2">
      <c r="A161" s="21">
        <v>7326909801</v>
      </c>
      <c r="B161" s="10">
        <v>13035.06</v>
      </c>
      <c r="C161" s="11">
        <v>137.97800000000001</v>
      </c>
      <c r="D161" s="13" t="s">
        <v>11</v>
      </c>
      <c r="E161" s="23">
        <f>ROUND(VLOOKUP(A161,'Лист 2'!$C$1:$F$53,4,0)*C161/F161,0)</f>
        <v>1</v>
      </c>
      <c r="F161" s="27">
        <f t="shared" si="2"/>
        <v>3711.2139999999999</v>
      </c>
    </row>
    <row r="162" spans="1:6" s="12" customFormat="1" x14ac:dyDescent="0.2">
      <c r="A162" s="21">
        <v>8708291000</v>
      </c>
      <c r="B162" s="10">
        <v>16048.19</v>
      </c>
      <c r="C162" s="11">
        <v>176.79900000000001</v>
      </c>
      <c r="D162" s="13" t="s">
        <v>11</v>
      </c>
      <c r="E162" s="23">
        <f>ROUND(VLOOKUP(A162,'Лист 2'!$C$1:$F$53,4,0)*C162/F162,0)</f>
        <v>1</v>
      </c>
      <c r="F162" s="27">
        <f t="shared" si="2"/>
        <v>84550.484000000011</v>
      </c>
    </row>
    <row r="163" spans="1:6" s="12" customFormat="1" x14ac:dyDescent="0.2">
      <c r="A163" s="21">
        <v>8708291000</v>
      </c>
      <c r="B163" s="10">
        <v>17040.04</v>
      </c>
      <c r="C163" s="11">
        <v>176.79900000000001</v>
      </c>
      <c r="D163" s="13" t="s">
        <v>11</v>
      </c>
      <c r="E163" s="23">
        <f>ROUND(VLOOKUP(A163,'Лист 2'!$C$1:$F$53,4,0)*C163/F163,0)</f>
        <v>1</v>
      </c>
      <c r="F163" s="27">
        <f t="shared" si="2"/>
        <v>84550.484000000011</v>
      </c>
    </row>
    <row r="164" spans="1:6" s="12" customFormat="1" x14ac:dyDescent="0.2">
      <c r="A164" s="21">
        <v>8708291000</v>
      </c>
      <c r="B164" s="10">
        <v>19774.900000000001</v>
      </c>
      <c r="C164" s="11">
        <v>163.702</v>
      </c>
      <c r="D164" s="13" t="s">
        <v>11</v>
      </c>
      <c r="E164" s="23">
        <f>ROUND(VLOOKUP(A164,'Лист 2'!$C$1:$F$53,4,0)*C164/F164,0)</f>
        <v>1</v>
      </c>
      <c r="F164" s="27">
        <f t="shared" si="2"/>
        <v>84550.484000000011</v>
      </c>
    </row>
    <row r="165" spans="1:6" s="12" customFormat="1" x14ac:dyDescent="0.2">
      <c r="A165" s="21">
        <v>8708291000</v>
      </c>
      <c r="B165" s="10">
        <v>19774.900000000001</v>
      </c>
      <c r="C165" s="11">
        <v>163.702</v>
      </c>
      <c r="D165" s="13" t="s">
        <v>11</v>
      </c>
      <c r="E165" s="23">
        <f>ROUND(VLOOKUP(A165,'Лист 2'!$C$1:$F$53,4,0)*C165/F165,0)</f>
        <v>1</v>
      </c>
      <c r="F165" s="27">
        <f t="shared" si="2"/>
        <v>84550.484000000011</v>
      </c>
    </row>
    <row r="166" spans="1:6" s="12" customFormat="1" x14ac:dyDescent="0.2">
      <c r="A166" s="21">
        <v>3926909200</v>
      </c>
      <c r="B166" s="10">
        <v>11769.26</v>
      </c>
      <c r="C166" s="11">
        <v>7.016</v>
      </c>
      <c r="D166" s="13" t="s">
        <v>11</v>
      </c>
      <c r="E166" s="23">
        <f>ROUND(VLOOKUP(A166,'Лист 2'!$C$1:$F$53,4,0)*C166/F166,0)</f>
        <v>0</v>
      </c>
      <c r="F166" s="27">
        <f t="shared" si="2"/>
        <v>93.942000000000007</v>
      </c>
    </row>
    <row r="167" spans="1:6" s="12" customFormat="1" x14ac:dyDescent="0.2">
      <c r="A167" s="21">
        <v>8708291000</v>
      </c>
      <c r="B167" s="10">
        <v>21366.400000000001</v>
      </c>
      <c r="C167" s="11">
        <v>108.636</v>
      </c>
      <c r="D167" s="13" t="s">
        <v>11</v>
      </c>
      <c r="E167" s="23">
        <f>ROUND(VLOOKUP(A167,'Лист 2'!$C$1:$F$53,4,0)*C167/F167,0)</f>
        <v>0</v>
      </c>
      <c r="F167" s="27">
        <f t="shared" si="2"/>
        <v>84550.484000000011</v>
      </c>
    </row>
    <row r="168" spans="1:6" s="12" customFormat="1" x14ac:dyDescent="0.2">
      <c r="A168" s="21">
        <v>8708291000</v>
      </c>
      <c r="B168" s="10">
        <v>34275.269999999997</v>
      </c>
      <c r="C168" s="11">
        <v>156.68700000000001</v>
      </c>
      <c r="D168" s="13" t="s">
        <v>11</v>
      </c>
      <c r="E168" s="23">
        <f>ROUND(VLOOKUP(A168,'Лист 2'!$C$1:$F$53,4,0)*C168/F168,0)</f>
        <v>1</v>
      </c>
      <c r="F168" s="27">
        <f t="shared" si="2"/>
        <v>84550.484000000011</v>
      </c>
    </row>
    <row r="169" spans="1:6" s="12" customFormat="1" x14ac:dyDescent="0.2">
      <c r="A169" s="21">
        <v>7326909801</v>
      </c>
      <c r="B169" s="10">
        <v>57974.96</v>
      </c>
      <c r="C169" s="11">
        <v>509.81599999999997</v>
      </c>
      <c r="D169" s="13" t="s">
        <v>11</v>
      </c>
      <c r="E169" s="23">
        <f>ROUND(VLOOKUP(A169,'Лист 2'!$C$1:$F$53,4,0)*C169/F169,0)</f>
        <v>2</v>
      </c>
      <c r="F169" s="27">
        <f t="shared" si="2"/>
        <v>3711.2139999999999</v>
      </c>
    </row>
    <row r="170" spans="1:6" s="12" customFormat="1" x14ac:dyDescent="0.2">
      <c r="A170" s="21">
        <v>8708291000</v>
      </c>
      <c r="B170" s="10">
        <v>139170.14000000001</v>
      </c>
      <c r="C170" s="11">
        <v>640.77800000000002</v>
      </c>
      <c r="D170" s="13" t="s">
        <v>11</v>
      </c>
      <c r="E170" s="23">
        <f>ROUND(VLOOKUP(A170,'Лист 2'!$C$1:$F$53,4,0)*C170/F170,0)</f>
        <v>3</v>
      </c>
      <c r="F170" s="27">
        <f t="shared" si="2"/>
        <v>84550.484000000011</v>
      </c>
    </row>
    <row r="171" spans="1:6" s="12" customFormat="1" x14ac:dyDescent="0.2">
      <c r="A171" s="21">
        <v>8708291000</v>
      </c>
      <c r="B171" s="10">
        <v>122544.38</v>
      </c>
      <c r="C171" s="11">
        <v>668.84100000000001</v>
      </c>
      <c r="D171" s="13" t="s">
        <v>11</v>
      </c>
      <c r="E171" s="23">
        <f>ROUND(VLOOKUP(A171,'Лист 2'!$C$1:$F$53,4,0)*C171/F171,0)</f>
        <v>3</v>
      </c>
      <c r="F171" s="27">
        <f t="shared" si="2"/>
        <v>84550.484000000011</v>
      </c>
    </row>
    <row r="172" spans="1:6" s="12" customFormat="1" x14ac:dyDescent="0.2">
      <c r="A172" s="21">
        <v>8409910001</v>
      </c>
      <c r="B172" s="10">
        <v>103255.08</v>
      </c>
      <c r="C172" s="11">
        <v>576.46900000000005</v>
      </c>
      <c r="D172" s="13" t="s">
        <v>12</v>
      </c>
      <c r="E172" s="23">
        <f>ROUND(VLOOKUP(A172,'Лист 2'!$C$1:$F$53,4,0)*C172/F172,0)</f>
        <v>3</v>
      </c>
      <c r="F172" s="27">
        <f t="shared" si="2"/>
        <v>576.46900000000005</v>
      </c>
    </row>
    <row r="173" spans="1:6" s="12" customFormat="1" x14ac:dyDescent="0.2">
      <c r="A173" s="21">
        <v>8708991000</v>
      </c>
      <c r="B173" s="10">
        <v>28115.78</v>
      </c>
      <c r="C173" s="11">
        <v>130.666</v>
      </c>
      <c r="D173" s="13" t="s">
        <v>12</v>
      </c>
      <c r="E173" s="23">
        <f>ROUND(VLOOKUP(A173,'Лист 2'!$C$1:$F$53,4,0)*C173/F173,0)</f>
        <v>1</v>
      </c>
      <c r="F173" s="27">
        <f t="shared" si="2"/>
        <v>6115.5629999999992</v>
      </c>
    </row>
    <row r="174" spans="1:6" s="12" customFormat="1" x14ac:dyDescent="0.2">
      <c r="A174" s="21">
        <v>3926909709</v>
      </c>
      <c r="B174" s="10">
        <v>3436.61</v>
      </c>
      <c r="C174" s="11">
        <v>25.423999999999999</v>
      </c>
      <c r="D174" s="13" t="s">
        <v>12</v>
      </c>
      <c r="E174" s="23">
        <f>ROUND(VLOOKUP(A174,'Лист 2'!$C$1:$F$53,4,0)*C174/F174,0)</f>
        <v>0</v>
      </c>
      <c r="F174" s="27">
        <f t="shared" si="2"/>
        <v>266.37000000000006</v>
      </c>
    </row>
    <row r="175" spans="1:6" s="12" customFormat="1" x14ac:dyDescent="0.2">
      <c r="A175" s="21">
        <v>3926909709</v>
      </c>
      <c r="B175" s="10">
        <v>6532.93</v>
      </c>
      <c r="C175" s="11">
        <v>22.298999999999999</v>
      </c>
      <c r="D175" s="13" t="s">
        <v>12</v>
      </c>
      <c r="E175" s="23">
        <f>ROUND(VLOOKUP(A175,'Лист 2'!$C$1:$F$53,4,0)*C175/F175,0)</f>
        <v>0</v>
      </c>
      <c r="F175" s="27">
        <f t="shared" si="2"/>
        <v>266.37000000000006</v>
      </c>
    </row>
    <row r="176" spans="1:6" s="12" customFormat="1" x14ac:dyDescent="0.2">
      <c r="A176" s="21">
        <v>3926909709</v>
      </c>
      <c r="B176" s="10">
        <v>9923.9500000000007</v>
      </c>
      <c r="C176" s="11">
        <v>35.133000000000003</v>
      </c>
      <c r="D176" s="13" t="s">
        <v>12</v>
      </c>
      <c r="E176" s="23">
        <f>ROUND(VLOOKUP(A176,'Лист 2'!$C$1:$F$53,4,0)*C176/F176,0)</f>
        <v>1</v>
      </c>
      <c r="F176" s="27">
        <f t="shared" si="2"/>
        <v>266.37000000000006</v>
      </c>
    </row>
    <row r="177" spans="1:6" s="12" customFormat="1" x14ac:dyDescent="0.2">
      <c r="A177" s="21">
        <v>8708291000</v>
      </c>
      <c r="B177" s="10">
        <v>91027.49</v>
      </c>
      <c r="C177" s="11">
        <v>584.19500000000005</v>
      </c>
      <c r="D177" s="13" t="s">
        <v>12</v>
      </c>
      <c r="E177" s="23">
        <f>ROUND(VLOOKUP(A177,'Лист 2'!$C$1:$F$53,4,0)*C177/F177,0)</f>
        <v>2</v>
      </c>
      <c r="F177" s="27">
        <f t="shared" si="2"/>
        <v>84550.484000000011</v>
      </c>
    </row>
    <row r="178" spans="1:6" s="12" customFormat="1" x14ac:dyDescent="0.2">
      <c r="A178" s="21">
        <v>8512200001</v>
      </c>
      <c r="B178" s="10">
        <v>110397.12</v>
      </c>
      <c r="C178" s="11">
        <v>395.29300000000001</v>
      </c>
      <c r="D178" s="13" t="s">
        <v>12</v>
      </c>
      <c r="E178" s="23">
        <f>ROUND(VLOOKUP(A178,'Лист 2'!$C$1:$F$53,4,0)*C178/F178,0)</f>
        <v>2</v>
      </c>
      <c r="F178" s="27">
        <f t="shared" si="2"/>
        <v>573.63099999999997</v>
      </c>
    </row>
    <row r="179" spans="1:6" s="12" customFormat="1" x14ac:dyDescent="0.2">
      <c r="A179" s="21">
        <v>8708991000</v>
      </c>
      <c r="B179" s="10">
        <v>46219.38</v>
      </c>
      <c r="C179" s="11">
        <v>599.78099999999995</v>
      </c>
      <c r="D179" s="13" t="s">
        <v>12</v>
      </c>
      <c r="E179" s="23">
        <f>ROUND(VLOOKUP(A179,'Лист 2'!$C$1:$F$53,4,0)*C179/F179,0)</f>
        <v>3</v>
      </c>
      <c r="F179" s="27">
        <f t="shared" si="2"/>
        <v>6115.5629999999992</v>
      </c>
    </row>
    <row r="180" spans="1:6" s="12" customFormat="1" x14ac:dyDescent="0.2">
      <c r="A180" s="21">
        <v>8708991000</v>
      </c>
      <c r="B180" s="10">
        <v>338324.73</v>
      </c>
      <c r="C180" s="11">
        <v>2943.41</v>
      </c>
      <c r="D180" s="13" t="s">
        <v>12</v>
      </c>
      <c r="E180" s="23">
        <f>ROUND(VLOOKUP(A180,'Лист 2'!$C$1:$F$53,4,0)*C180/F180,0)</f>
        <v>13</v>
      </c>
      <c r="F180" s="27">
        <f t="shared" si="2"/>
        <v>6115.5629999999992</v>
      </c>
    </row>
    <row r="181" spans="1:6" s="12" customFormat="1" x14ac:dyDescent="0.2">
      <c r="A181" s="21">
        <v>8708291000</v>
      </c>
      <c r="B181" s="10">
        <v>36357.15</v>
      </c>
      <c r="C181" s="11">
        <v>105</v>
      </c>
      <c r="D181" s="13" t="s">
        <v>12</v>
      </c>
      <c r="E181" s="23">
        <f>ROUND(VLOOKUP(A181,'Лист 2'!$C$1:$F$53,4,0)*C181/F181,0)</f>
        <v>0</v>
      </c>
      <c r="F181" s="27">
        <f t="shared" si="2"/>
        <v>84550.484000000011</v>
      </c>
    </row>
    <row r="182" spans="1:6" s="12" customFormat="1" x14ac:dyDescent="0.2">
      <c r="A182" s="21">
        <v>8708101000</v>
      </c>
      <c r="B182" s="10">
        <v>186748.36</v>
      </c>
      <c r="C182" s="11">
        <v>4142.2820000000002</v>
      </c>
      <c r="D182" s="13" t="s">
        <v>13</v>
      </c>
      <c r="E182" s="23">
        <f>ROUND(VLOOKUP(A182,'Лист 2'!$C$1:$F$53,4,0)*C182/F182,0)</f>
        <v>6</v>
      </c>
      <c r="F182" s="27">
        <f t="shared" si="2"/>
        <v>4142.2820000000002</v>
      </c>
    </row>
    <row r="183" spans="1:6" s="12" customFormat="1" x14ac:dyDescent="0.2">
      <c r="A183" s="21">
        <v>8708291000</v>
      </c>
      <c r="B183" s="10">
        <v>44065.7</v>
      </c>
      <c r="C183" s="11">
        <v>761.53899999999999</v>
      </c>
      <c r="D183" s="13" t="s">
        <v>13</v>
      </c>
      <c r="E183" s="23">
        <f>ROUND(VLOOKUP(A183,'Лист 2'!$C$1:$F$53,4,0)*C183/F183,0)</f>
        <v>3</v>
      </c>
      <c r="F183" s="27">
        <f t="shared" si="2"/>
        <v>84550.484000000011</v>
      </c>
    </row>
    <row r="184" spans="1:6" s="12" customFormat="1" x14ac:dyDescent="0.2">
      <c r="A184" s="21">
        <v>8708291000</v>
      </c>
      <c r="B184" s="10">
        <v>44065.7</v>
      </c>
      <c r="C184" s="11">
        <v>761.53899999999999</v>
      </c>
      <c r="D184" s="13" t="s">
        <v>13</v>
      </c>
      <c r="E184" s="23">
        <f>ROUND(VLOOKUP(A184,'Лист 2'!$C$1:$F$53,4,0)*C184/F184,0)</f>
        <v>3</v>
      </c>
      <c r="F184" s="27">
        <f t="shared" si="2"/>
        <v>84550.484000000011</v>
      </c>
    </row>
    <row r="185" spans="1:6" s="12" customFormat="1" x14ac:dyDescent="0.2">
      <c r="A185" s="21">
        <v>3926300001</v>
      </c>
      <c r="B185" s="10">
        <v>29060.53</v>
      </c>
      <c r="C185" s="11">
        <v>200.47300000000001</v>
      </c>
      <c r="D185" s="13" t="s">
        <v>13</v>
      </c>
      <c r="E185" s="23">
        <f>ROUND(VLOOKUP(A185,'Лист 2'!$C$1:$F$53,4,0)*C185/F185,0)</f>
        <v>2</v>
      </c>
      <c r="F185" s="27">
        <f t="shared" si="2"/>
        <v>1139.0330000000001</v>
      </c>
    </row>
    <row r="186" spans="1:6" s="12" customFormat="1" x14ac:dyDescent="0.2">
      <c r="A186" s="21">
        <v>8708291000</v>
      </c>
      <c r="B186" s="10">
        <v>39931.410000000003</v>
      </c>
      <c r="C186" s="11">
        <v>514.73599999999999</v>
      </c>
      <c r="D186" s="13" t="s">
        <v>13</v>
      </c>
      <c r="E186" s="23">
        <f>ROUND(VLOOKUP(A186,'Лист 2'!$C$1:$F$53,4,0)*C186/F186,0)</f>
        <v>2</v>
      </c>
      <c r="F186" s="27">
        <f t="shared" si="2"/>
        <v>84550.484000000011</v>
      </c>
    </row>
    <row r="187" spans="1:6" s="12" customFormat="1" x14ac:dyDescent="0.2">
      <c r="A187" s="21">
        <v>8544300001</v>
      </c>
      <c r="B187" s="10">
        <v>476701.4</v>
      </c>
      <c r="C187" s="11">
        <v>1684.87</v>
      </c>
      <c r="D187" s="13" t="s">
        <v>13</v>
      </c>
      <c r="E187" s="23">
        <f>ROUND(VLOOKUP(A187,'Лист 2'!$C$1:$F$53,4,0)*C187/F187,0)</f>
        <v>4</v>
      </c>
      <c r="F187" s="27">
        <f t="shared" si="2"/>
        <v>1684.87</v>
      </c>
    </row>
    <row r="188" spans="1:6" s="12" customFormat="1" x14ac:dyDescent="0.2">
      <c r="A188" s="21">
        <v>8708291000</v>
      </c>
      <c r="B188" s="10">
        <v>47109.62</v>
      </c>
      <c r="C188" s="11">
        <v>100.423</v>
      </c>
      <c r="D188" s="13" t="s">
        <v>13</v>
      </c>
      <c r="E188" s="23">
        <f>ROUND(VLOOKUP(A188,'Лист 2'!$C$1:$F$53,4,0)*C188/F188,0)</f>
        <v>0</v>
      </c>
      <c r="F188" s="27">
        <f t="shared" si="2"/>
        <v>84550.484000000011</v>
      </c>
    </row>
    <row r="189" spans="1:6" s="12" customFormat="1" x14ac:dyDescent="0.2">
      <c r="A189" s="21">
        <v>9029203101</v>
      </c>
      <c r="B189" s="10">
        <v>539748.5</v>
      </c>
      <c r="C189" s="11">
        <v>413.74200000000002</v>
      </c>
      <c r="D189" s="13" t="s">
        <v>13</v>
      </c>
      <c r="E189" s="23">
        <f>ROUND(VLOOKUP(A189,'Лист 2'!$C$1:$F$53,4,0)*C189/F189,0)</f>
        <v>6</v>
      </c>
      <c r="F189" s="27">
        <f t="shared" si="2"/>
        <v>769.11999999999989</v>
      </c>
    </row>
    <row r="190" spans="1:6" s="12" customFormat="1" x14ac:dyDescent="0.2">
      <c r="A190" s="21">
        <v>8708291000</v>
      </c>
      <c r="B190" s="10">
        <v>33204.22</v>
      </c>
      <c r="C190" s="11">
        <v>636.49599999999998</v>
      </c>
      <c r="D190" s="13" t="s">
        <v>13</v>
      </c>
      <c r="E190" s="23">
        <f>ROUND(VLOOKUP(A190,'Лист 2'!$C$1:$F$53,4,0)*C190/F190,0)</f>
        <v>3</v>
      </c>
      <c r="F190" s="27">
        <f t="shared" si="2"/>
        <v>84550.484000000011</v>
      </c>
    </row>
    <row r="191" spans="1:6" s="12" customFormat="1" x14ac:dyDescent="0.2">
      <c r="A191" s="21">
        <v>8708291000</v>
      </c>
      <c r="B191" s="10">
        <v>41838.07</v>
      </c>
      <c r="C191" s="11">
        <v>642.04399999999998</v>
      </c>
      <c r="D191" s="13" t="s">
        <v>13</v>
      </c>
      <c r="E191" s="23">
        <f>ROUND(VLOOKUP(A191,'Лист 2'!$C$1:$F$53,4,0)*C191/F191,0)</f>
        <v>3</v>
      </c>
      <c r="F191" s="27">
        <f t="shared" si="2"/>
        <v>84550.484000000011</v>
      </c>
    </row>
    <row r="192" spans="1:6" s="12" customFormat="1" x14ac:dyDescent="0.2">
      <c r="A192" s="21">
        <v>8708291000</v>
      </c>
      <c r="B192" s="10">
        <v>83676.12</v>
      </c>
      <c r="C192" s="11">
        <v>1284.087</v>
      </c>
      <c r="D192" s="13" t="s">
        <v>13</v>
      </c>
      <c r="E192" s="23">
        <f>ROUND(VLOOKUP(A192,'Лист 2'!$C$1:$F$53,4,0)*C192/F192,0)</f>
        <v>5</v>
      </c>
      <c r="F192" s="27">
        <f t="shared" si="2"/>
        <v>84550.484000000011</v>
      </c>
    </row>
    <row r="193" spans="1:6" s="12" customFormat="1" x14ac:dyDescent="0.2">
      <c r="A193" s="21">
        <v>8708291000</v>
      </c>
      <c r="B193" s="10">
        <v>75712.02</v>
      </c>
      <c r="C193" s="11">
        <v>1111.873</v>
      </c>
      <c r="D193" s="13" t="s">
        <v>13</v>
      </c>
      <c r="E193" s="23">
        <f>ROUND(VLOOKUP(A193,'Лист 2'!$C$1:$F$53,4,0)*C193/F193,0)</f>
        <v>5</v>
      </c>
      <c r="F193" s="27">
        <f t="shared" si="2"/>
        <v>84550.484000000011</v>
      </c>
    </row>
    <row r="194" spans="1:6" s="12" customFormat="1" x14ac:dyDescent="0.2">
      <c r="A194" s="21">
        <v>8708291000</v>
      </c>
      <c r="B194" s="10">
        <v>55296.09</v>
      </c>
      <c r="C194" s="11">
        <v>539.9</v>
      </c>
      <c r="D194" s="13" t="s">
        <v>13</v>
      </c>
      <c r="E194" s="23">
        <f>ROUND(VLOOKUP(A194,'Лист 2'!$C$1:$F$53,4,0)*C194/F194,0)</f>
        <v>2</v>
      </c>
      <c r="F194" s="27">
        <f t="shared" si="2"/>
        <v>84550.484000000011</v>
      </c>
    </row>
    <row r="195" spans="1:6" s="12" customFormat="1" x14ac:dyDescent="0.2">
      <c r="A195" s="21">
        <v>8708705000</v>
      </c>
      <c r="B195" s="10">
        <v>147792.73000000001</v>
      </c>
      <c r="C195" s="11">
        <v>791.68899999999996</v>
      </c>
      <c r="D195" s="13" t="s">
        <v>14</v>
      </c>
      <c r="E195" s="23" t="e">
        <f>ROUND(VLOOKUP(A195,'Лист 2'!$C$1:$F$53,4,0)*C195/F195,0)</f>
        <v>#N/A</v>
      </c>
      <c r="F195" s="27">
        <f t="shared" si="2"/>
        <v>791.68899999999996</v>
      </c>
    </row>
    <row r="196" spans="1:6" s="12" customFormat="1" x14ac:dyDescent="0.2">
      <c r="A196" s="21">
        <v>8708701000</v>
      </c>
      <c r="B196" s="10">
        <v>777074.28</v>
      </c>
      <c r="C196" s="11">
        <v>4695.4539999999997</v>
      </c>
      <c r="D196" s="13" t="s">
        <v>14</v>
      </c>
      <c r="E196" s="23">
        <f>ROUND(VLOOKUP(A196,'Лист 2'!$C$1:$F$53,4,0)*C196/F196,0)</f>
        <v>35</v>
      </c>
      <c r="F196" s="27">
        <f t="shared" si="2"/>
        <v>4695.4539999999997</v>
      </c>
    </row>
    <row r="197" spans="1:6" s="12" customFormat="1" x14ac:dyDescent="0.2">
      <c r="A197" s="21">
        <v>8708705009</v>
      </c>
      <c r="B197" s="10">
        <v>1210841.33</v>
      </c>
      <c r="C197" s="11">
        <v>6224.8710000000001</v>
      </c>
      <c r="D197" s="13" t="s">
        <v>14</v>
      </c>
      <c r="E197" s="23" t="e">
        <f>ROUND(VLOOKUP(A197,'Лист 2'!$C$1:$F$53,4,0)*C197/F197,0)</f>
        <v>#N/A</v>
      </c>
      <c r="F197" s="27">
        <f t="shared" si="2"/>
        <v>6224.8710000000001</v>
      </c>
    </row>
    <row r="198" spans="1:6" s="12" customFormat="1" x14ac:dyDescent="0.2">
      <c r="A198" s="21">
        <v>3926909709</v>
      </c>
      <c r="B198" s="10">
        <v>2767.31</v>
      </c>
      <c r="C198" s="11">
        <v>17.695</v>
      </c>
      <c r="D198" s="13" t="s">
        <v>15</v>
      </c>
      <c r="E198" s="23">
        <f>ROUND(VLOOKUP(A198,'Лист 2'!$C$1:$F$53,4,0)*C198/F198,0)</f>
        <v>0</v>
      </c>
      <c r="F198" s="27">
        <f t="shared" si="2"/>
        <v>266.37000000000006</v>
      </c>
    </row>
    <row r="199" spans="1:6" s="12" customFormat="1" x14ac:dyDescent="0.2">
      <c r="A199" s="21">
        <v>8421396009</v>
      </c>
      <c r="B199" s="10">
        <v>242140.62</v>
      </c>
      <c r="C199" s="11">
        <v>281.00099999999998</v>
      </c>
      <c r="D199" s="13" t="s">
        <v>15</v>
      </c>
      <c r="E199" s="23">
        <f>ROUND(VLOOKUP(A199,'Лист 2'!$C$1:$F$53,4,0)*C199/F199,0)</f>
        <v>1</v>
      </c>
      <c r="F199" s="27">
        <f t="shared" ref="F199:F252" si="3">SUMIF($A$6:$A$252,A199,$C$6:$C$252)</f>
        <v>987.64800000000002</v>
      </c>
    </row>
    <row r="200" spans="1:6" s="12" customFormat="1" x14ac:dyDescent="0.2">
      <c r="A200" s="21">
        <v>8708922001</v>
      </c>
      <c r="B200" s="10">
        <v>109779.74</v>
      </c>
      <c r="C200" s="11">
        <v>343.90300000000002</v>
      </c>
      <c r="D200" s="13" t="s">
        <v>15</v>
      </c>
      <c r="E200" s="23">
        <f>ROUND(VLOOKUP(A200,'Лист 2'!$C$1:$F$53,4,0)*C200/F200,0)</f>
        <v>1</v>
      </c>
      <c r="F200" s="27">
        <f t="shared" si="3"/>
        <v>5900.6360000000004</v>
      </c>
    </row>
    <row r="201" spans="1:6" s="12" customFormat="1" x14ac:dyDescent="0.2">
      <c r="A201" s="21">
        <v>8708291000</v>
      </c>
      <c r="B201" s="10">
        <v>24390.720000000001</v>
      </c>
      <c r="C201" s="11">
        <v>280.85399999999998</v>
      </c>
      <c r="D201" s="13" t="s">
        <v>15</v>
      </c>
      <c r="E201" s="23">
        <f>ROUND(VLOOKUP(A201,'Лист 2'!$C$1:$F$53,4,0)*C201/F201,0)</f>
        <v>1</v>
      </c>
      <c r="F201" s="27">
        <f t="shared" si="3"/>
        <v>84550.484000000011</v>
      </c>
    </row>
    <row r="202" spans="1:6" s="12" customFormat="1" x14ac:dyDescent="0.2">
      <c r="A202" s="21">
        <v>8708291000</v>
      </c>
      <c r="B202" s="10">
        <v>8473.49</v>
      </c>
      <c r="C202" s="11">
        <v>43.701999999999998</v>
      </c>
      <c r="D202" s="13" t="s">
        <v>15</v>
      </c>
      <c r="E202" s="23">
        <f>ROUND(VLOOKUP(A202,'Лист 2'!$C$1:$F$53,4,0)*C202/F202,0)</f>
        <v>0</v>
      </c>
      <c r="F202" s="27">
        <f t="shared" si="3"/>
        <v>84550.484000000011</v>
      </c>
    </row>
    <row r="203" spans="1:6" s="12" customFormat="1" x14ac:dyDescent="0.2">
      <c r="A203" s="21">
        <v>8708291000</v>
      </c>
      <c r="B203" s="10">
        <v>24390.720000000001</v>
      </c>
      <c r="C203" s="11">
        <v>280.85399999999998</v>
      </c>
      <c r="D203" s="13" t="s">
        <v>15</v>
      </c>
      <c r="E203" s="23">
        <f>ROUND(VLOOKUP(A203,'Лист 2'!$C$1:$F$53,4,0)*C203/F203,0)</f>
        <v>1</v>
      </c>
      <c r="F203" s="27">
        <f t="shared" si="3"/>
        <v>84550.484000000011</v>
      </c>
    </row>
    <row r="204" spans="1:6" s="12" customFormat="1" x14ac:dyDescent="0.2">
      <c r="A204" s="21">
        <v>8708291000</v>
      </c>
      <c r="B204" s="10">
        <v>16946.97</v>
      </c>
      <c r="C204" s="11">
        <v>86.376000000000005</v>
      </c>
      <c r="D204" s="13" t="s">
        <v>15</v>
      </c>
      <c r="E204" s="23">
        <f>ROUND(VLOOKUP(A204,'Лист 2'!$C$1:$F$53,4,0)*C204/F204,0)</f>
        <v>0</v>
      </c>
      <c r="F204" s="27">
        <f t="shared" si="3"/>
        <v>84550.484000000011</v>
      </c>
    </row>
    <row r="205" spans="1:6" s="12" customFormat="1" x14ac:dyDescent="0.2">
      <c r="A205" s="21">
        <v>8708291000</v>
      </c>
      <c r="B205" s="10">
        <v>29122.36</v>
      </c>
      <c r="C205" s="11">
        <v>827.13099999999997</v>
      </c>
      <c r="D205" s="13" t="s">
        <v>15</v>
      </c>
      <c r="E205" s="23">
        <f>ROUND(VLOOKUP(A205,'Лист 2'!$C$1:$F$53,4,0)*C205/F205,0)</f>
        <v>3</v>
      </c>
      <c r="F205" s="27">
        <f t="shared" si="3"/>
        <v>84550.484000000011</v>
      </c>
    </row>
    <row r="206" spans="1:6" s="12" customFormat="1" x14ac:dyDescent="0.2">
      <c r="A206" s="21">
        <v>8708291000</v>
      </c>
      <c r="B206" s="10">
        <v>53820.69</v>
      </c>
      <c r="C206" s="11">
        <v>543.19000000000005</v>
      </c>
      <c r="D206" s="13" t="s">
        <v>15</v>
      </c>
      <c r="E206" s="23">
        <f>ROUND(VLOOKUP(A206,'Лист 2'!$C$1:$F$53,4,0)*C206/F206,0)</f>
        <v>2</v>
      </c>
      <c r="F206" s="27">
        <f t="shared" si="3"/>
        <v>84550.484000000011</v>
      </c>
    </row>
    <row r="207" spans="1:6" s="12" customFormat="1" x14ac:dyDescent="0.2">
      <c r="A207" s="21">
        <v>8708942001</v>
      </c>
      <c r="B207" s="10">
        <v>3542308.14</v>
      </c>
      <c r="C207" s="11">
        <v>6638.1170000000002</v>
      </c>
      <c r="D207" s="13" t="s">
        <v>15</v>
      </c>
      <c r="E207" s="23">
        <f>ROUND(VLOOKUP(A207,'Лист 2'!$C$1:$F$53,4,0)*C207/F207,0)</f>
        <v>28</v>
      </c>
      <c r="F207" s="27">
        <f t="shared" si="3"/>
        <v>16673.043999999998</v>
      </c>
    </row>
    <row r="208" spans="1:6" s="12" customFormat="1" x14ac:dyDescent="0.2">
      <c r="A208" s="21">
        <v>9029203101</v>
      </c>
      <c r="B208" s="10">
        <v>512151.65</v>
      </c>
      <c r="C208" s="11">
        <v>261.57799999999997</v>
      </c>
      <c r="D208" s="13" t="s">
        <v>15</v>
      </c>
      <c r="E208" s="23">
        <f>ROUND(VLOOKUP(A208,'Лист 2'!$C$1:$F$53,4,0)*C208/F208,0)</f>
        <v>4</v>
      </c>
      <c r="F208" s="27">
        <f t="shared" si="3"/>
        <v>769.11999999999989</v>
      </c>
    </row>
    <row r="209" spans="1:6" s="12" customFormat="1" x14ac:dyDescent="0.2">
      <c r="A209" s="21">
        <v>8708942001</v>
      </c>
      <c r="B209" s="10">
        <v>1012088.04</v>
      </c>
      <c r="C209" s="11">
        <v>1896.605</v>
      </c>
      <c r="D209" s="13" t="s">
        <v>15</v>
      </c>
      <c r="E209" s="23">
        <f>ROUND(VLOOKUP(A209,'Лист 2'!$C$1:$F$53,4,0)*C209/F209,0)</f>
        <v>8</v>
      </c>
      <c r="F209" s="27">
        <f t="shared" si="3"/>
        <v>16673.043999999998</v>
      </c>
    </row>
    <row r="210" spans="1:6" s="12" customFormat="1" x14ac:dyDescent="0.2">
      <c r="A210" s="21">
        <v>8708291000</v>
      </c>
      <c r="B210" s="10">
        <v>8473.49</v>
      </c>
      <c r="C210" s="11">
        <v>43.701999999999998</v>
      </c>
      <c r="D210" s="13" t="s">
        <v>15</v>
      </c>
      <c r="E210" s="23">
        <f>ROUND(VLOOKUP(A210,'Лист 2'!$C$1:$F$53,4,0)*C210/F210,0)</f>
        <v>0</v>
      </c>
      <c r="F210" s="27">
        <f t="shared" si="3"/>
        <v>84550.484000000011</v>
      </c>
    </row>
    <row r="211" spans="1:6" s="12" customFormat="1" x14ac:dyDescent="0.2">
      <c r="A211" s="21">
        <v>8708291000</v>
      </c>
      <c r="B211" s="10">
        <v>35098.76</v>
      </c>
      <c r="C211" s="11">
        <v>352.56400000000002</v>
      </c>
      <c r="D211" s="13" t="s">
        <v>15</v>
      </c>
      <c r="E211" s="23">
        <f>ROUND(VLOOKUP(A211,'Лист 2'!$C$1:$F$53,4,0)*C211/F211,0)</f>
        <v>1</v>
      </c>
      <c r="F211" s="27">
        <f t="shared" si="3"/>
        <v>84550.484000000011</v>
      </c>
    </row>
    <row r="212" spans="1:6" s="12" customFormat="1" x14ac:dyDescent="0.2">
      <c r="A212" s="21">
        <v>8708291000</v>
      </c>
      <c r="B212" s="10">
        <v>70324.929999999993</v>
      </c>
      <c r="C212" s="11">
        <v>707.93600000000004</v>
      </c>
      <c r="D212" s="13" t="s">
        <v>15</v>
      </c>
      <c r="E212" s="23">
        <f>ROUND(VLOOKUP(A212,'Лист 2'!$C$1:$F$53,4,0)*C212/F212,0)</f>
        <v>3</v>
      </c>
      <c r="F212" s="27">
        <f t="shared" si="3"/>
        <v>84550.484000000011</v>
      </c>
    </row>
    <row r="213" spans="1:6" s="12" customFormat="1" x14ac:dyDescent="0.2">
      <c r="A213" s="21">
        <v>7007212001</v>
      </c>
      <c r="B213" s="10">
        <v>244132.18</v>
      </c>
      <c r="C213" s="11">
        <v>2429.5430000000001</v>
      </c>
      <c r="D213" s="13" t="s">
        <v>16</v>
      </c>
      <c r="E213" s="23">
        <f>ROUND(VLOOKUP(A213,'Лист 2'!$C$1:$F$53,4,0)*C213/F213,0)</f>
        <v>10</v>
      </c>
      <c r="F213" s="27">
        <f t="shared" si="3"/>
        <v>8230.3510000000006</v>
      </c>
    </row>
    <row r="214" spans="1:6" s="12" customFormat="1" x14ac:dyDescent="0.2">
      <c r="A214" s="21">
        <v>7007212001</v>
      </c>
      <c r="B214" s="10">
        <v>579258.37</v>
      </c>
      <c r="C214" s="11">
        <v>5493.3779999999997</v>
      </c>
      <c r="D214" s="13" t="s">
        <v>16</v>
      </c>
      <c r="E214" s="23">
        <f>ROUND(VLOOKUP(A214,'Лист 2'!$C$1:$F$53,4,0)*C214/F214,0)</f>
        <v>23</v>
      </c>
      <c r="F214" s="27">
        <f t="shared" si="3"/>
        <v>8230.3510000000006</v>
      </c>
    </row>
    <row r="215" spans="1:6" s="12" customFormat="1" x14ac:dyDescent="0.2">
      <c r="A215" s="21">
        <v>7007212001</v>
      </c>
      <c r="B215" s="10">
        <v>39506.6</v>
      </c>
      <c r="C215" s="11">
        <v>307.43</v>
      </c>
      <c r="D215" s="13" t="s">
        <v>16</v>
      </c>
      <c r="E215" s="23">
        <f>ROUND(VLOOKUP(A215,'Лист 2'!$C$1:$F$53,4,0)*C215/F215,0)</f>
        <v>1</v>
      </c>
      <c r="F215" s="27">
        <f t="shared" si="3"/>
        <v>8230.3510000000006</v>
      </c>
    </row>
    <row r="216" spans="1:6" s="12" customFormat="1" x14ac:dyDescent="0.2">
      <c r="A216" s="21">
        <v>7007111001</v>
      </c>
      <c r="B216" s="10">
        <v>41960.73</v>
      </c>
      <c r="C216" s="11">
        <v>1015.46</v>
      </c>
      <c r="D216" s="13" t="s">
        <v>16</v>
      </c>
      <c r="E216" s="23">
        <f>ROUND(VLOOKUP(A216,'Лист 2'!$C$1:$F$53,4,0)*C216/F216,0)</f>
        <v>4</v>
      </c>
      <c r="F216" s="27">
        <f t="shared" si="3"/>
        <v>9483.9380000000001</v>
      </c>
    </row>
    <row r="217" spans="1:6" s="12" customFormat="1" x14ac:dyDescent="0.2">
      <c r="A217" s="21">
        <v>7007111001</v>
      </c>
      <c r="B217" s="10">
        <v>55033.86</v>
      </c>
      <c r="C217" s="11">
        <v>1597.385</v>
      </c>
      <c r="D217" s="13" t="s">
        <v>16</v>
      </c>
      <c r="E217" s="23">
        <f>ROUND(VLOOKUP(A217,'Лист 2'!$C$1:$F$53,4,0)*C217/F217,0)</f>
        <v>7</v>
      </c>
      <c r="F217" s="27">
        <f t="shared" si="3"/>
        <v>9483.9380000000001</v>
      </c>
    </row>
    <row r="218" spans="1:6" s="12" customFormat="1" x14ac:dyDescent="0.2">
      <c r="A218" s="21">
        <v>8708291000</v>
      </c>
      <c r="B218" s="10">
        <v>291499.59000000003</v>
      </c>
      <c r="C218" s="11">
        <v>872.08699999999999</v>
      </c>
      <c r="D218" s="13" t="s">
        <v>16</v>
      </c>
      <c r="E218" s="23">
        <f>ROUND(VLOOKUP(A218,'Лист 2'!$C$1:$F$53,4,0)*C218/F218,0)</f>
        <v>4</v>
      </c>
      <c r="F218" s="27">
        <f t="shared" si="3"/>
        <v>84550.484000000011</v>
      </c>
    </row>
    <row r="219" spans="1:6" s="12" customFormat="1" x14ac:dyDescent="0.2">
      <c r="A219" s="21">
        <v>8708291000</v>
      </c>
      <c r="B219" s="10">
        <v>291499.59000000003</v>
      </c>
      <c r="C219" s="11">
        <v>872.08699999999999</v>
      </c>
      <c r="D219" s="13" t="s">
        <v>16</v>
      </c>
      <c r="E219" s="23">
        <f>ROUND(VLOOKUP(A219,'Лист 2'!$C$1:$F$53,4,0)*C219/F219,0)</f>
        <v>4</v>
      </c>
      <c r="F219" s="27">
        <f t="shared" si="3"/>
        <v>84550.484000000011</v>
      </c>
    </row>
    <row r="220" spans="1:6" s="12" customFormat="1" x14ac:dyDescent="0.2">
      <c r="A220" s="21">
        <v>8518299500</v>
      </c>
      <c r="B220" s="10">
        <v>163793.92000000001</v>
      </c>
      <c r="C220" s="11">
        <v>1894.6990000000001</v>
      </c>
      <c r="D220" s="13" t="s">
        <v>16</v>
      </c>
      <c r="E220" s="23">
        <f>ROUND(VLOOKUP(A220,'Лист 2'!$C$1:$F$53,4,0)*C220/F220,0)</f>
        <v>8</v>
      </c>
      <c r="F220" s="27">
        <f t="shared" si="3"/>
        <v>2436.21</v>
      </c>
    </row>
    <row r="221" spans="1:6" s="12" customFormat="1" x14ac:dyDescent="0.2">
      <c r="A221" s="21">
        <v>8708942001</v>
      </c>
      <c r="B221" s="10">
        <v>16362.67</v>
      </c>
      <c r="C221" s="11">
        <v>85.405000000000001</v>
      </c>
      <c r="D221" s="13" t="s">
        <v>16</v>
      </c>
      <c r="E221" s="23">
        <f>ROUND(VLOOKUP(A221,'Лист 2'!$C$1:$F$53,4,0)*C221/F221,0)</f>
        <v>0</v>
      </c>
      <c r="F221" s="27">
        <f t="shared" si="3"/>
        <v>16673.043999999998</v>
      </c>
    </row>
    <row r="222" spans="1:6" s="12" customFormat="1" x14ac:dyDescent="0.2">
      <c r="A222" s="21">
        <v>8708942001</v>
      </c>
      <c r="B222" s="10">
        <v>135312.98000000001</v>
      </c>
      <c r="C222" s="11">
        <v>215.21899999999999</v>
      </c>
      <c r="D222" s="13" t="s">
        <v>16</v>
      </c>
      <c r="E222" s="23">
        <f>ROUND(VLOOKUP(A222,'Лист 2'!$C$1:$F$53,4,0)*C222/F222,0)</f>
        <v>1</v>
      </c>
      <c r="F222" s="27">
        <f t="shared" si="3"/>
        <v>16673.043999999998</v>
      </c>
    </row>
    <row r="223" spans="1:6" s="12" customFormat="1" x14ac:dyDescent="0.2">
      <c r="A223" s="21">
        <v>8537109109</v>
      </c>
      <c r="B223" s="10">
        <v>336830.87</v>
      </c>
      <c r="C223" s="11">
        <v>226.989</v>
      </c>
      <c r="D223" s="13" t="s">
        <v>16</v>
      </c>
      <c r="E223" s="23">
        <f>ROUND(VLOOKUP(A223,'Лист 2'!$C$1:$F$53,4,0)*C223/F223,0)</f>
        <v>2</v>
      </c>
      <c r="F223" s="27">
        <f t="shared" si="3"/>
        <v>266.57</v>
      </c>
    </row>
    <row r="224" spans="1:6" s="12" customFormat="1" x14ac:dyDescent="0.2">
      <c r="A224" s="21">
        <v>3926300001</v>
      </c>
      <c r="B224" s="10">
        <v>18152.47</v>
      </c>
      <c r="C224" s="11">
        <v>179.34899999999999</v>
      </c>
      <c r="D224" s="13" t="s">
        <v>16</v>
      </c>
      <c r="E224" s="23">
        <f>ROUND(VLOOKUP(A224,'Лист 2'!$C$1:$F$53,4,0)*C224/F224,0)</f>
        <v>2</v>
      </c>
      <c r="F224" s="27">
        <f t="shared" si="3"/>
        <v>1139.0330000000001</v>
      </c>
    </row>
    <row r="225" spans="1:6" s="12" customFormat="1" x14ac:dyDescent="0.2">
      <c r="A225" s="21">
        <v>3926300001</v>
      </c>
      <c r="B225" s="10">
        <v>36304.949999999997</v>
      </c>
      <c r="C225" s="11">
        <v>358.69900000000001</v>
      </c>
      <c r="D225" s="13" t="s">
        <v>16</v>
      </c>
      <c r="E225" s="23">
        <f>ROUND(VLOOKUP(A225,'Лист 2'!$C$1:$F$53,4,0)*C225/F225,0)</f>
        <v>3</v>
      </c>
      <c r="F225" s="27">
        <f t="shared" si="3"/>
        <v>1139.0330000000001</v>
      </c>
    </row>
    <row r="226" spans="1:6" s="12" customFormat="1" x14ac:dyDescent="0.2">
      <c r="A226" s="21">
        <v>7007111001</v>
      </c>
      <c r="B226" s="10">
        <v>48489.96</v>
      </c>
      <c r="C226" s="11">
        <v>1132.4929999999999</v>
      </c>
      <c r="D226" s="13" t="s">
        <v>17</v>
      </c>
      <c r="E226" s="23">
        <f>ROUND(VLOOKUP(A226,'Лист 2'!$C$1:$F$53,4,0)*C226/F226,0)</f>
        <v>5</v>
      </c>
      <c r="F226" s="27">
        <f t="shared" si="3"/>
        <v>9483.9380000000001</v>
      </c>
    </row>
    <row r="227" spans="1:6" s="12" customFormat="1" x14ac:dyDescent="0.2">
      <c r="A227" s="21">
        <v>7007111001</v>
      </c>
      <c r="B227" s="10">
        <v>118745.05</v>
      </c>
      <c r="C227" s="11">
        <v>3314.614</v>
      </c>
      <c r="D227" s="13" t="s">
        <v>17</v>
      </c>
      <c r="E227" s="23">
        <f>ROUND(VLOOKUP(A227,'Лист 2'!$C$1:$F$53,4,0)*C227/F227,0)</f>
        <v>14</v>
      </c>
      <c r="F227" s="27">
        <f t="shared" si="3"/>
        <v>9483.9380000000001</v>
      </c>
    </row>
    <row r="228" spans="1:6" s="12" customFormat="1" x14ac:dyDescent="0.2">
      <c r="A228" s="21">
        <v>3926300001</v>
      </c>
      <c r="B228" s="10">
        <v>2903.6</v>
      </c>
      <c r="C228" s="11">
        <v>15.557</v>
      </c>
      <c r="D228" s="13" t="s">
        <v>17</v>
      </c>
      <c r="E228" s="23">
        <f>ROUND(VLOOKUP(A228,'Лист 2'!$C$1:$F$53,4,0)*C228/F228,0)</f>
        <v>0</v>
      </c>
      <c r="F228" s="27">
        <f t="shared" si="3"/>
        <v>1139.0330000000001</v>
      </c>
    </row>
    <row r="229" spans="1:6" s="12" customFormat="1" x14ac:dyDescent="0.2">
      <c r="A229" s="21">
        <v>8708291000</v>
      </c>
      <c r="B229" s="10">
        <v>35322.78</v>
      </c>
      <c r="C229" s="11">
        <v>178.518</v>
      </c>
      <c r="D229" s="13" t="s">
        <v>17</v>
      </c>
      <c r="E229" s="23">
        <f>ROUND(VLOOKUP(A229,'Лист 2'!$C$1:$F$53,4,0)*C229/F229,0)</f>
        <v>1</v>
      </c>
      <c r="F229" s="27">
        <f t="shared" si="3"/>
        <v>84550.484000000011</v>
      </c>
    </row>
    <row r="230" spans="1:6" s="12" customFormat="1" x14ac:dyDescent="0.2">
      <c r="A230" s="21">
        <v>8708291000</v>
      </c>
      <c r="B230" s="10">
        <v>21726.91</v>
      </c>
      <c r="C230" s="11">
        <v>172.55699999999999</v>
      </c>
      <c r="D230" s="13" t="s">
        <v>17</v>
      </c>
      <c r="E230" s="23">
        <f>ROUND(VLOOKUP(A230,'Лист 2'!$C$1:$F$53,4,0)*C230/F230,0)</f>
        <v>1</v>
      </c>
      <c r="F230" s="27">
        <f t="shared" si="3"/>
        <v>84550.484000000011</v>
      </c>
    </row>
    <row r="231" spans="1:6" s="12" customFormat="1" x14ac:dyDescent="0.2">
      <c r="A231" s="21">
        <v>8415900001</v>
      </c>
      <c r="B231" s="10">
        <v>284249.01</v>
      </c>
      <c r="C231" s="11">
        <v>971.52499999999998</v>
      </c>
      <c r="D231" s="13" t="s">
        <v>17</v>
      </c>
      <c r="E231" s="23">
        <f>ROUND(VLOOKUP(A231,'Лист 2'!$C$1:$F$53,4,0)*C231/F231,0)</f>
        <v>4</v>
      </c>
      <c r="F231" s="27">
        <f t="shared" si="3"/>
        <v>971.52499999999998</v>
      </c>
    </row>
    <row r="232" spans="1:6" s="12" customFormat="1" x14ac:dyDescent="0.2">
      <c r="A232" s="21">
        <v>8708291000</v>
      </c>
      <c r="B232" s="10">
        <v>87772.06</v>
      </c>
      <c r="C232" s="11">
        <v>612.56100000000004</v>
      </c>
      <c r="D232" s="13" t="s">
        <v>17</v>
      </c>
      <c r="E232" s="23">
        <f>ROUND(VLOOKUP(A232,'Лист 2'!$C$1:$F$53,4,0)*C232/F232,0)</f>
        <v>3</v>
      </c>
      <c r="F232" s="27">
        <f t="shared" si="3"/>
        <v>84550.484000000011</v>
      </c>
    </row>
    <row r="233" spans="1:6" s="12" customFormat="1" x14ac:dyDescent="0.2">
      <c r="A233" s="21">
        <v>8708991000</v>
      </c>
      <c r="B233" s="10">
        <v>18473.919999999998</v>
      </c>
      <c r="C233" s="11">
        <v>114.297</v>
      </c>
      <c r="D233" s="13" t="s">
        <v>17</v>
      </c>
      <c r="E233" s="23">
        <f>ROUND(VLOOKUP(A233,'Лист 2'!$C$1:$F$53,4,0)*C233/F233,0)</f>
        <v>0</v>
      </c>
      <c r="F233" s="27">
        <f t="shared" si="3"/>
        <v>6115.5629999999992</v>
      </c>
    </row>
    <row r="234" spans="1:6" s="12" customFormat="1" x14ac:dyDescent="0.2">
      <c r="A234" s="21">
        <v>8708942001</v>
      </c>
      <c r="B234" s="10">
        <v>36297.18</v>
      </c>
      <c r="C234" s="11">
        <v>190.495</v>
      </c>
      <c r="D234" s="13" t="s">
        <v>17</v>
      </c>
      <c r="E234" s="23">
        <f>ROUND(VLOOKUP(A234,'Лист 2'!$C$1:$F$53,4,0)*C234/F234,0)</f>
        <v>1</v>
      </c>
      <c r="F234" s="27">
        <f t="shared" si="3"/>
        <v>16673.043999999998</v>
      </c>
    </row>
    <row r="235" spans="1:6" s="12" customFormat="1" x14ac:dyDescent="0.2">
      <c r="A235" s="21">
        <v>8708291000</v>
      </c>
      <c r="B235" s="10">
        <v>24251.06</v>
      </c>
      <c r="C235" s="11">
        <v>434.964</v>
      </c>
      <c r="D235" s="13" t="s">
        <v>17</v>
      </c>
      <c r="E235" s="23">
        <f>ROUND(VLOOKUP(A235,'Лист 2'!$C$1:$F$53,4,0)*C235/F235,0)</f>
        <v>2</v>
      </c>
      <c r="F235" s="27">
        <f t="shared" si="3"/>
        <v>84550.484000000011</v>
      </c>
    </row>
    <row r="236" spans="1:6" s="12" customFormat="1" x14ac:dyDescent="0.2">
      <c r="A236" s="21">
        <v>8708291000</v>
      </c>
      <c r="B236" s="10">
        <v>18188.29</v>
      </c>
      <c r="C236" s="11">
        <v>326.22300000000001</v>
      </c>
      <c r="D236" s="13" t="s">
        <v>17</v>
      </c>
      <c r="E236" s="23">
        <f>ROUND(VLOOKUP(A236,'Лист 2'!$C$1:$F$53,4,0)*C236/F236,0)</f>
        <v>1</v>
      </c>
      <c r="F236" s="27">
        <f t="shared" si="3"/>
        <v>84550.484000000011</v>
      </c>
    </row>
    <row r="237" spans="1:6" s="12" customFormat="1" x14ac:dyDescent="0.2">
      <c r="A237" s="21">
        <v>8708291000</v>
      </c>
      <c r="B237" s="10">
        <v>12510.91</v>
      </c>
      <c r="C237" s="11">
        <v>228.59399999999999</v>
      </c>
      <c r="D237" s="13" t="s">
        <v>17</v>
      </c>
      <c r="E237" s="23">
        <f>ROUND(VLOOKUP(A237,'Лист 2'!$C$1:$F$53,4,0)*C237/F237,0)</f>
        <v>1</v>
      </c>
      <c r="F237" s="27">
        <f t="shared" si="3"/>
        <v>84550.484000000011</v>
      </c>
    </row>
    <row r="238" spans="1:6" s="12" customFormat="1" x14ac:dyDescent="0.2">
      <c r="A238" s="21">
        <v>8708291000</v>
      </c>
      <c r="B238" s="10">
        <v>18766.37</v>
      </c>
      <c r="C238" s="11">
        <v>342.89100000000002</v>
      </c>
      <c r="D238" s="13" t="s">
        <v>17</v>
      </c>
      <c r="E238" s="23">
        <f>ROUND(VLOOKUP(A238,'Лист 2'!$C$1:$F$53,4,0)*C238/F238,0)</f>
        <v>1</v>
      </c>
      <c r="F238" s="27">
        <f t="shared" si="3"/>
        <v>84550.484000000011</v>
      </c>
    </row>
    <row r="239" spans="1:6" s="12" customFormat="1" x14ac:dyDescent="0.2">
      <c r="A239" s="21">
        <v>8708991000</v>
      </c>
      <c r="B239" s="10">
        <v>132247.5</v>
      </c>
      <c r="C239" s="11">
        <v>1152.4949999999999</v>
      </c>
      <c r="D239" s="13" t="s">
        <v>17</v>
      </c>
      <c r="E239" s="23">
        <f>ROUND(VLOOKUP(A239,'Лист 2'!$C$1:$F$53,4,0)*C239/F239,0)</f>
        <v>5</v>
      </c>
      <c r="F239" s="27">
        <f t="shared" si="3"/>
        <v>6115.5629999999992</v>
      </c>
    </row>
    <row r="240" spans="1:6" s="12" customFormat="1" x14ac:dyDescent="0.2">
      <c r="A240" s="21">
        <v>8511400002</v>
      </c>
      <c r="B240" s="10">
        <v>731953.7</v>
      </c>
      <c r="C240" s="11">
        <v>3278.4560000000001</v>
      </c>
      <c r="D240" s="13" t="s">
        <v>18</v>
      </c>
      <c r="E240" s="23">
        <f>ROUND(VLOOKUP(A240,'Лист 2'!$C$1:$F$53,4,0)*C240/F240,0)</f>
        <v>14</v>
      </c>
      <c r="F240" s="27">
        <f t="shared" si="3"/>
        <v>3278.4560000000001</v>
      </c>
    </row>
    <row r="241" spans="1:6" s="12" customFormat="1" x14ac:dyDescent="0.2">
      <c r="A241" s="21">
        <v>4009320000</v>
      </c>
      <c r="B241" s="10">
        <v>79635.02</v>
      </c>
      <c r="C241" s="11">
        <v>272.63499999999999</v>
      </c>
      <c r="D241" s="13" t="s">
        <v>18</v>
      </c>
      <c r="E241" s="23">
        <f>ROUND(VLOOKUP(A241,'Лист 2'!$C$1:$F$53,4,0)*C241/F241,0)</f>
        <v>1</v>
      </c>
      <c r="F241" s="27">
        <f t="shared" si="3"/>
        <v>1524.604</v>
      </c>
    </row>
    <row r="242" spans="1:6" s="12" customFormat="1" x14ac:dyDescent="0.2">
      <c r="A242" s="21">
        <v>8708291000</v>
      </c>
      <c r="B242" s="10">
        <v>83450.52</v>
      </c>
      <c r="C242" s="11">
        <v>501.50799999999998</v>
      </c>
      <c r="D242" s="13" t="s">
        <v>18</v>
      </c>
      <c r="E242" s="23">
        <f>ROUND(VLOOKUP(A242,'Лист 2'!$C$1:$F$53,4,0)*C242/F242,0)</f>
        <v>2</v>
      </c>
      <c r="F242" s="27">
        <f t="shared" si="3"/>
        <v>84550.484000000011</v>
      </c>
    </row>
    <row r="243" spans="1:6" s="12" customFormat="1" x14ac:dyDescent="0.2">
      <c r="A243" s="21">
        <v>8708991000</v>
      </c>
      <c r="B243" s="10">
        <v>115028.97</v>
      </c>
      <c r="C243" s="11">
        <v>392.73200000000003</v>
      </c>
      <c r="D243" s="13" t="s">
        <v>18</v>
      </c>
      <c r="E243" s="23">
        <f>ROUND(VLOOKUP(A243,'Лист 2'!$C$1:$F$53,4,0)*C243/F243,0)</f>
        <v>2</v>
      </c>
      <c r="F243" s="27">
        <f t="shared" si="3"/>
        <v>6115.5629999999992</v>
      </c>
    </row>
    <row r="244" spans="1:6" s="12" customFormat="1" x14ac:dyDescent="0.2">
      <c r="A244" s="21">
        <v>8708291000</v>
      </c>
      <c r="B244" s="10">
        <v>75565.17</v>
      </c>
      <c r="C244" s="11">
        <v>614.07799999999997</v>
      </c>
      <c r="D244" s="13" t="s">
        <v>18</v>
      </c>
      <c r="E244" s="23">
        <f>ROUND(VLOOKUP(A244,'Лист 2'!$C$1:$F$53,4,0)*C244/F244,0)</f>
        <v>3</v>
      </c>
      <c r="F244" s="27">
        <f t="shared" si="3"/>
        <v>84550.484000000011</v>
      </c>
    </row>
    <row r="245" spans="1:6" s="12" customFormat="1" x14ac:dyDescent="0.2">
      <c r="A245" s="21">
        <v>8708291000</v>
      </c>
      <c r="B245" s="10">
        <v>83445.78</v>
      </c>
      <c r="C245" s="11">
        <v>397.15899999999999</v>
      </c>
      <c r="D245" s="13" t="s">
        <v>18</v>
      </c>
      <c r="E245" s="23">
        <f>ROUND(VLOOKUP(A245,'Лист 2'!$C$1:$F$53,4,0)*C245/F245,0)</f>
        <v>2</v>
      </c>
      <c r="F245" s="27">
        <f t="shared" si="3"/>
        <v>84550.484000000011</v>
      </c>
    </row>
    <row r="246" spans="1:6" s="12" customFormat="1" x14ac:dyDescent="0.2">
      <c r="A246" s="21">
        <v>8708291000</v>
      </c>
      <c r="B246" s="10">
        <v>11173.89</v>
      </c>
      <c r="C246" s="11">
        <v>92.965000000000003</v>
      </c>
      <c r="D246" s="13" t="s">
        <v>18</v>
      </c>
      <c r="E246" s="23">
        <f>ROUND(VLOOKUP(A246,'Лист 2'!$C$1:$F$53,4,0)*C246/F246,0)</f>
        <v>0</v>
      </c>
      <c r="F246" s="27">
        <f t="shared" si="3"/>
        <v>84550.484000000011</v>
      </c>
    </row>
    <row r="247" spans="1:6" s="12" customFormat="1" x14ac:dyDescent="0.2">
      <c r="A247" s="21">
        <v>8708291000</v>
      </c>
      <c r="B247" s="10">
        <v>13927.51</v>
      </c>
      <c r="C247" s="11">
        <v>83.225999999999999</v>
      </c>
      <c r="D247" s="13" t="s">
        <v>18</v>
      </c>
      <c r="E247" s="23">
        <f>ROUND(VLOOKUP(A247,'Лист 2'!$C$1:$F$53,4,0)*C247/F247,0)</f>
        <v>0</v>
      </c>
      <c r="F247" s="27">
        <f t="shared" si="3"/>
        <v>84550.484000000011</v>
      </c>
    </row>
    <row r="248" spans="1:6" s="12" customFormat="1" x14ac:dyDescent="0.2">
      <c r="A248" s="21">
        <v>8708942001</v>
      </c>
      <c r="B248" s="10">
        <v>388192.79</v>
      </c>
      <c r="C248" s="11">
        <v>2428.4859999999999</v>
      </c>
      <c r="D248" s="13" t="s">
        <v>18</v>
      </c>
      <c r="E248" s="23">
        <f>ROUND(VLOOKUP(A248,'Лист 2'!$C$1:$F$53,4,0)*C248/F248,0)</f>
        <v>10</v>
      </c>
      <c r="F248" s="27">
        <f t="shared" si="3"/>
        <v>16673.043999999998</v>
      </c>
    </row>
    <row r="249" spans="1:6" s="12" customFormat="1" x14ac:dyDescent="0.2">
      <c r="A249" s="21">
        <v>8708942001</v>
      </c>
      <c r="B249" s="10">
        <v>353914.02</v>
      </c>
      <c r="C249" s="11">
        <v>679.976</v>
      </c>
      <c r="D249" s="13" t="s">
        <v>18</v>
      </c>
      <c r="E249" s="23">
        <f>ROUND(VLOOKUP(A249,'Лист 2'!$C$1:$F$53,4,0)*C249/F249,0)</f>
        <v>3</v>
      </c>
      <c r="F249" s="27">
        <f t="shared" si="3"/>
        <v>16673.043999999998</v>
      </c>
    </row>
    <row r="250" spans="1:6" s="12" customFormat="1" x14ac:dyDescent="0.2">
      <c r="A250" s="21">
        <v>8527212001</v>
      </c>
      <c r="B250" s="10">
        <v>1967066.82</v>
      </c>
      <c r="C250" s="11">
        <v>2033.857</v>
      </c>
      <c r="D250" s="13" t="s">
        <v>18</v>
      </c>
      <c r="E250" s="23">
        <f>ROUND(VLOOKUP(A250,'Лист 2'!$C$1:$F$53,4,0)*C250/F250,0)</f>
        <v>9</v>
      </c>
      <c r="F250" s="27">
        <f t="shared" si="3"/>
        <v>2295.5070000000001</v>
      </c>
    </row>
    <row r="251" spans="1:6" s="12" customFormat="1" x14ac:dyDescent="0.2">
      <c r="A251" s="21">
        <v>9029203101</v>
      </c>
      <c r="B251" s="10">
        <v>128916.38</v>
      </c>
      <c r="C251" s="11">
        <v>93.8</v>
      </c>
      <c r="D251" s="13" t="s">
        <v>18</v>
      </c>
      <c r="E251" s="23">
        <f>ROUND(VLOOKUP(A251,'Лист 2'!$C$1:$F$53,4,0)*C251/F251,0)</f>
        <v>1</v>
      </c>
      <c r="F251" s="27">
        <f t="shared" si="3"/>
        <v>769.11999999999989</v>
      </c>
    </row>
    <row r="252" spans="1:6" s="12" customFormat="1" x14ac:dyDescent="0.2">
      <c r="A252" s="21">
        <v>3926300001</v>
      </c>
      <c r="B252" s="10">
        <v>18123.259999999998</v>
      </c>
      <c r="C252" s="11">
        <v>212.49199999999999</v>
      </c>
      <c r="D252" s="13" t="s">
        <v>18</v>
      </c>
      <c r="E252" s="23">
        <f>ROUND(VLOOKUP(A252,'Лист 2'!$C$1:$F$53,4,0)*C252/F252,0)</f>
        <v>2</v>
      </c>
      <c r="F252" s="27">
        <f t="shared" si="3"/>
        <v>1139.0330000000001</v>
      </c>
    </row>
    <row r="254" spans="1:6" x14ac:dyDescent="0.2">
      <c r="E254" s="8"/>
    </row>
    <row r="255" spans="1:6" x14ac:dyDescent="0.2">
      <c r="E255" s="9"/>
    </row>
    <row r="257" spans="1:9" x14ac:dyDescent="0.2">
      <c r="A257" s="2"/>
      <c r="B257" s="19"/>
      <c r="C257" s="19"/>
      <c r="D257" s="3"/>
      <c r="E257" s="4"/>
      <c r="F257" s="25"/>
      <c r="G257" s="2"/>
      <c r="H257" s="2"/>
      <c r="I257" s="2"/>
    </row>
    <row r="258" spans="1:9" x14ac:dyDescent="0.2">
      <c r="A258" s="2"/>
      <c r="B258" s="19"/>
      <c r="C258" s="19"/>
      <c r="D258" s="3"/>
      <c r="E258" s="4"/>
      <c r="F258" s="25"/>
      <c r="G258" s="2"/>
      <c r="H258" s="2"/>
      <c r="I258" s="2"/>
    </row>
    <row r="259" spans="1:9" x14ac:dyDescent="0.2">
      <c r="A259" s="2"/>
      <c r="B259" s="20"/>
      <c r="C259" s="20"/>
      <c r="D259" s="4"/>
      <c r="E259" s="4"/>
      <c r="F259" s="25"/>
      <c r="G259" s="2"/>
      <c r="H259" s="2"/>
      <c r="I259" s="2"/>
    </row>
    <row r="303" spans="5:5" x14ac:dyDescent="0.2">
      <c r="E303"/>
    </row>
  </sheetData>
  <mergeCells count="3">
    <mergeCell ref="B257:C257"/>
    <mergeCell ref="B258:C258"/>
    <mergeCell ref="B259:C259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workbookViewId="0">
      <selection activeCell="D19" sqref="D19"/>
    </sheetView>
  </sheetViews>
  <sheetFormatPr defaultRowHeight="12.75" x14ac:dyDescent="0.2"/>
  <cols>
    <col min="1" max="1" width="12.28515625" customWidth="1"/>
    <col min="2" max="2" width="53.42578125" bestFit="1" customWidth="1"/>
    <col min="3" max="3" width="13.28515625" customWidth="1"/>
    <col min="4" max="4" width="12" customWidth="1"/>
    <col min="5" max="5" width="14.85546875" customWidth="1"/>
    <col min="6" max="6" width="15.5703125" bestFit="1" customWidth="1"/>
  </cols>
  <sheetData>
    <row r="1" spans="1:6" x14ac:dyDescent="0.2">
      <c r="A1" s="14" t="s">
        <v>19</v>
      </c>
      <c r="B1" s="15" t="s">
        <v>20</v>
      </c>
      <c r="C1" s="15" t="s">
        <v>0</v>
      </c>
      <c r="D1" s="14" t="s">
        <v>21</v>
      </c>
      <c r="E1" s="14" t="s">
        <v>22</v>
      </c>
      <c r="F1" s="28" t="s">
        <v>53</v>
      </c>
    </row>
    <row r="2" spans="1:6" x14ac:dyDescent="0.2">
      <c r="A2" s="18">
        <v>342</v>
      </c>
      <c r="B2" s="17" t="s">
        <v>23</v>
      </c>
      <c r="C2" s="22">
        <v>8708291000</v>
      </c>
      <c r="D2" s="16">
        <v>83539.247000000003</v>
      </c>
      <c r="E2" s="16">
        <v>8082222.3099999996</v>
      </c>
      <c r="F2" s="29">
        <f>SUMIF($C$2:$C$53,C2,$A$2:$A$53)</f>
        <v>347</v>
      </c>
    </row>
    <row r="3" spans="1:6" x14ac:dyDescent="0.2">
      <c r="A3" s="18">
        <v>13</v>
      </c>
      <c r="B3" s="17" t="s">
        <v>24</v>
      </c>
      <c r="C3" s="22">
        <v>6807900000</v>
      </c>
      <c r="D3" s="16">
        <v>2951.154</v>
      </c>
      <c r="E3" s="16">
        <v>90349.73</v>
      </c>
      <c r="F3" s="29">
        <f t="shared" ref="F3:F53" si="0">SUMIF($C$2:$C$53,C3,$A$2:$A$53)</f>
        <v>13</v>
      </c>
    </row>
    <row r="4" spans="1:6" x14ac:dyDescent="0.2">
      <c r="A4" s="18">
        <v>4</v>
      </c>
      <c r="B4" s="17" t="s">
        <v>25</v>
      </c>
      <c r="C4" s="22">
        <v>8302300001</v>
      </c>
      <c r="D4" s="16">
        <v>795.58299999999997</v>
      </c>
      <c r="E4" s="16">
        <v>48503.06</v>
      </c>
      <c r="F4" s="29">
        <f t="shared" si="0"/>
        <v>4</v>
      </c>
    </row>
    <row r="5" spans="1:6" x14ac:dyDescent="0.2">
      <c r="A5" s="18">
        <v>8</v>
      </c>
      <c r="B5" s="17" t="s">
        <v>25</v>
      </c>
      <c r="C5" s="22">
        <v>8302100009</v>
      </c>
      <c r="D5" s="16">
        <v>1873.7049999999999</v>
      </c>
      <c r="E5" s="16">
        <v>186770.03</v>
      </c>
      <c r="F5" s="29">
        <f t="shared" si="0"/>
        <v>8</v>
      </c>
    </row>
    <row r="6" spans="1:6" x14ac:dyDescent="0.2">
      <c r="A6" s="18">
        <v>4</v>
      </c>
      <c r="B6" s="17" t="s">
        <v>26</v>
      </c>
      <c r="C6" s="22">
        <v>3926909709</v>
      </c>
      <c r="D6" s="16">
        <v>266.37</v>
      </c>
      <c r="E6" s="16">
        <v>54140.09</v>
      </c>
      <c r="F6" s="29">
        <f t="shared" si="0"/>
        <v>4</v>
      </c>
    </row>
    <row r="7" spans="1:6" x14ac:dyDescent="0.2">
      <c r="A7" s="18">
        <v>2</v>
      </c>
      <c r="B7" s="17" t="s">
        <v>27</v>
      </c>
      <c r="C7" s="22">
        <v>9027908000</v>
      </c>
      <c r="D7" s="16">
        <v>115.027</v>
      </c>
      <c r="E7" s="16">
        <v>299841.15999999997</v>
      </c>
      <c r="F7" s="29">
        <f t="shared" si="0"/>
        <v>2</v>
      </c>
    </row>
    <row r="8" spans="1:6" x14ac:dyDescent="0.2">
      <c r="A8" s="18">
        <v>5</v>
      </c>
      <c r="B8" s="17" t="s">
        <v>28</v>
      </c>
      <c r="C8" s="22">
        <v>8421396009</v>
      </c>
      <c r="D8" s="16">
        <v>987.64800000000002</v>
      </c>
      <c r="E8" s="16">
        <v>743232.92</v>
      </c>
      <c r="F8" s="29">
        <f t="shared" si="0"/>
        <v>5</v>
      </c>
    </row>
    <row r="9" spans="1:6" x14ac:dyDescent="0.2">
      <c r="A9" s="18">
        <v>25</v>
      </c>
      <c r="B9" s="17" t="s">
        <v>26</v>
      </c>
      <c r="C9" s="22">
        <v>8708922001</v>
      </c>
      <c r="D9" s="16">
        <v>5900.6360000000004</v>
      </c>
      <c r="E9" s="16">
        <v>1122299.79</v>
      </c>
      <c r="F9" s="29">
        <f t="shared" si="0"/>
        <v>25</v>
      </c>
    </row>
    <row r="10" spans="1:6" x14ac:dyDescent="0.2">
      <c r="A10" s="18">
        <v>14</v>
      </c>
      <c r="B10" s="17" t="s">
        <v>29</v>
      </c>
      <c r="C10" s="22">
        <v>7326909801</v>
      </c>
      <c r="D10" s="16">
        <v>3198.654</v>
      </c>
      <c r="E10" s="16">
        <v>287890.92</v>
      </c>
      <c r="F10" s="29">
        <f t="shared" si="0"/>
        <v>17</v>
      </c>
    </row>
    <row r="11" spans="1:6" x14ac:dyDescent="0.2">
      <c r="A11" s="18">
        <v>40</v>
      </c>
      <c r="B11" s="17" t="s">
        <v>30</v>
      </c>
      <c r="C11" s="22">
        <v>7007111001</v>
      </c>
      <c r="D11" s="16">
        <v>9483.9380000000001</v>
      </c>
      <c r="E11" s="16">
        <v>602405.97</v>
      </c>
      <c r="F11" s="29">
        <f t="shared" si="0"/>
        <v>40</v>
      </c>
    </row>
    <row r="12" spans="1:6" x14ac:dyDescent="0.2">
      <c r="A12" s="18">
        <v>10</v>
      </c>
      <c r="B12" s="17" t="s">
        <v>31</v>
      </c>
      <c r="C12" s="22">
        <v>3926300001</v>
      </c>
      <c r="D12" s="16">
        <v>1139.0329999999999</v>
      </c>
      <c r="E12" s="16">
        <v>138306.1</v>
      </c>
      <c r="F12" s="29">
        <f t="shared" si="0"/>
        <v>10</v>
      </c>
    </row>
    <row r="13" spans="1:6" x14ac:dyDescent="0.2">
      <c r="A13" s="18">
        <v>19</v>
      </c>
      <c r="B13" s="17" t="s">
        <v>32</v>
      </c>
      <c r="C13" s="22">
        <v>8708402009</v>
      </c>
      <c r="D13" s="16">
        <v>4381.8010000000004</v>
      </c>
      <c r="E13" s="16">
        <v>927215.76</v>
      </c>
      <c r="F13" s="29">
        <f t="shared" si="0"/>
        <v>19</v>
      </c>
    </row>
    <row r="14" spans="1:6" x14ac:dyDescent="0.2">
      <c r="A14" s="18">
        <v>3</v>
      </c>
      <c r="B14" s="17" t="s">
        <v>29</v>
      </c>
      <c r="C14" s="22">
        <v>3926909200</v>
      </c>
      <c r="D14" s="16">
        <v>93.941999999999993</v>
      </c>
      <c r="E14" s="16">
        <v>35940.29</v>
      </c>
      <c r="F14" s="29">
        <f t="shared" si="0"/>
        <v>3</v>
      </c>
    </row>
    <row r="15" spans="1:6" x14ac:dyDescent="0.2">
      <c r="A15" s="18">
        <v>12</v>
      </c>
      <c r="B15" s="17" t="s">
        <v>33</v>
      </c>
      <c r="C15" s="22">
        <v>8511500002</v>
      </c>
      <c r="D15" s="16">
        <v>2782.4690000000001</v>
      </c>
      <c r="E15" s="16">
        <v>740072.91</v>
      </c>
      <c r="F15" s="29">
        <f t="shared" si="0"/>
        <v>12</v>
      </c>
    </row>
    <row r="16" spans="1:6" x14ac:dyDescent="0.2">
      <c r="A16" s="18">
        <v>2</v>
      </c>
      <c r="B16" s="17" t="s">
        <v>34</v>
      </c>
      <c r="C16" s="22">
        <v>8537109109</v>
      </c>
      <c r="D16" s="16">
        <v>266.57</v>
      </c>
      <c r="E16" s="16">
        <v>469703.58</v>
      </c>
      <c r="F16" s="29">
        <f t="shared" si="0"/>
        <v>2</v>
      </c>
    </row>
    <row r="17" spans="1:6" x14ac:dyDescent="0.2">
      <c r="A17" s="18">
        <v>3</v>
      </c>
      <c r="B17" s="17" t="s">
        <v>33</v>
      </c>
      <c r="C17" s="22">
        <v>7326909801</v>
      </c>
      <c r="D17" s="16">
        <v>512.55999999999995</v>
      </c>
      <c r="E17" s="16">
        <v>86291.36</v>
      </c>
      <c r="F17" s="29">
        <f t="shared" si="0"/>
        <v>17</v>
      </c>
    </row>
    <row r="18" spans="1:6" x14ac:dyDescent="0.2">
      <c r="A18" s="18">
        <v>2</v>
      </c>
      <c r="B18" s="17" t="s">
        <v>33</v>
      </c>
      <c r="C18" s="22">
        <v>8483508000</v>
      </c>
      <c r="D18" s="16">
        <v>468.62599999999998</v>
      </c>
      <c r="E18" s="16">
        <v>132103.26</v>
      </c>
      <c r="F18" s="29">
        <f t="shared" si="0"/>
        <v>2</v>
      </c>
    </row>
    <row r="19" spans="1:6" x14ac:dyDescent="0.2">
      <c r="A19" s="18">
        <v>4</v>
      </c>
      <c r="B19" s="17" t="s">
        <v>33</v>
      </c>
      <c r="C19" s="22">
        <v>8414308105</v>
      </c>
      <c r="D19" s="16">
        <v>1176.7729999999999</v>
      </c>
      <c r="E19" s="16">
        <v>603920.55000000005</v>
      </c>
      <c r="F19" s="29">
        <f t="shared" si="0"/>
        <v>4</v>
      </c>
    </row>
    <row r="20" spans="1:6" x14ac:dyDescent="0.2">
      <c r="A20" s="18">
        <v>2</v>
      </c>
      <c r="B20" s="17" t="s">
        <v>33</v>
      </c>
      <c r="C20" s="22">
        <v>8301200001</v>
      </c>
      <c r="D20" s="16">
        <v>391.49799999999999</v>
      </c>
      <c r="E20" s="16">
        <v>138730.47</v>
      </c>
      <c r="F20" s="29">
        <f t="shared" si="0"/>
        <v>2</v>
      </c>
    </row>
    <row r="21" spans="1:6" x14ac:dyDescent="0.2">
      <c r="A21" s="18">
        <v>1</v>
      </c>
      <c r="B21" s="17" t="s">
        <v>33</v>
      </c>
      <c r="C21" s="22">
        <v>4016930001</v>
      </c>
      <c r="D21" s="16">
        <v>115.42100000000001</v>
      </c>
      <c r="E21" s="16">
        <v>29990.560000000001</v>
      </c>
      <c r="F21" s="29">
        <f t="shared" si="0"/>
        <v>1</v>
      </c>
    </row>
    <row r="22" spans="1:6" x14ac:dyDescent="0.2">
      <c r="A22" s="18">
        <v>26</v>
      </c>
      <c r="B22" s="17" t="s">
        <v>35</v>
      </c>
      <c r="C22" s="22">
        <v>8708991000</v>
      </c>
      <c r="D22" s="16">
        <v>6115.5630000000001</v>
      </c>
      <c r="E22" s="16">
        <v>838599.58</v>
      </c>
      <c r="F22" s="29">
        <f t="shared" si="0"/>
        <v>26</v>
      </c>
    </row>
    <row r="23" spans="1:6" x14ac:dyDescent="0.2">
      <c r="A23" s="18">
        <v>3</v>
      </c>
      <c r="B23" s="17" t="s">
        <v>36</v>
      </c>
      <c r="C23" s="22">
        <v>8512200001</v>
      </c>
      <c r="D23" s="16">
        <v>573.63099999999997</v>
      </c>
      <c r="E23" s="16">
        <v>208771.18</v>
      </c>
      <c r="F23" s="29">
        <f t="shared" si="0"/>
        <v>3</v>
      </c>
    </row>
    <row r="24" spans="1:6" x14ac:dyDescent="0.2">
      <c r="A24" s="18">
        <v>1</v>
      </c>
      <c r="B24" s="17" t="s">
        <v>33</v>
      </c>
      <c r="C24" s="22">
        <v>4009320000</v>
      </c>
      <c r="D24" s="16">
        <v>77.290999999999997</v>
      </c>
      <c r="E24" s="16">
        <v>47782.66</v>
      </c>
      <c r="F24" s="29">
        <f t="shared" si="0"/>
        <v>7</v>
      </c>
    </row>
    <row r="25" spans="1:6" x14ac:dyDescent="0.2">
      <c r="A25" s="18">
        <v>10</v>
      </c>
      <c r="B25" s="17" t="s">
        <v>37</v>
      </c>
      <c r="C25" s="22">
        <v>8527212001</v>
      </c>
      <c r="D25" s="16">
        <v>2295.5070000000001</v>
      </c>
      <c r="E25" s="16">
        <v>2356891.09</v>
      </c>
      <c r="F25" s="29">
        <f t="shared" si="0"/>
        <v>10</v>
      </c>
    </row>
    <row r="26" spans="1:6" x14ac:dyDescent="0.2">
      <c r="A26" s="18">
        <v>3</v>
      </c>
      <c r="B26" s="17" t="s">
        <v>33</v>
      </c>
      <c r="C26" s="22">
        <v>8708211000</v>
      </c>
      <c r="D26" s="16">
        <v>624.83500000000004</v>
      </c>
      <c r="E26" s="16">
        <v>141858.01</v>
      </c>
      <c r="F26" s="29">
        <f t="shared" si="0"/>
        <v>3</v>
      </c>
    </row>
    <row r="27" spans="1:6" x14ac:dyDescent="0.2">
      <c r="A27" s="18">
        <v>55</v>
      </c>
      <c r="B27" s="17" t="s">
        <v>38</v>
      </c>
      <c r="C27" s="22">
        <v>8708942001</v>
      </c>
      <c r="D27" s="16">
        <v>12909.434999999999</v>
      </c>
      <c r="E27" s="16">
        <v>7082107.7000000002</v>
      </c>
      <c r="F27" s="29">
        <f t="shared" si="0"/>
        <v>71</v>
      </c>
    </row>
    <row r="28" spans="1:6" x14ac:dyDescent="0.2">
      <c r="A28" s="18">
        <v>1</v>
      </c>
      <c r="B28" s="17" t="s">
        <v>33</v>
      </c>
      <c r="C28" s="22">
        <v>7326909808</v>
      </c>
      <c r="D28" s="16">
        <v>676.01599999999996</v>
      </c>
      <c r="E28" s="16">
        <v>53164.93</v>
      </c>
      <c r="F28" s="29">
        <f t="shared" si="0"/>
        <v>1</v>
      </c>
    </row>
    <row r="29" spans="1:6" x14ac:dyDescent="0.2">
      <c r="A29" s="18">
        <v>5</v>
      </c>
      <c r="B29" s="17" t="s">
        <v>33</v>
      </c>
      <c r="C29" s="22">
        <v>4009310000</v>
      </c>
      <c r="D29" s="16">
        <v>633.625</v>
      </c>
      <c r="E29" s="16">
        <v>241678.16</v>
      </c>
      <c r="F29" s="29">
        <f t="shared" si="0"/>
        <v>5</v>
      </c>
    </row>
    <row r="30" spans="1:6" x14ac:dyDescent="0.2">
      <c r="A30" s="18">
        <v>1</v>
      </c>
      <c r="B30" s="17" t="s">
        <v>39</v>
      </c>
      <c r="C30" s="22">
        <v>7608208907</v>
      </c>
      <c r="D30" s="16">
        <v>146.453</v>
      </c>
      <c r="E30" s="16">
        <v>52421.59</v>
      </c>
      <c r="F30" s="29">
        <f t="shared" si="0"/>
        <v>1</v>
      </c>
    </row>
    <row r="31" spans="1:6" x14ac:dyDescent="0.2">
      <c r="A31" s="18">
        <v>4</v>
      </c>
      <c r="B31" s="17" t="s">
        <v>39</v>
      </c>
      <c r="C31" s="22">
        <v>7318190009</v>
      </c>
      <c r="D31" s="16">
        <v>972.69399999999996</v>
      </c>
      <c r="E31" s="16">
        <v>132084.74</v>
      </c>
      <c r="F31" s="29">
        <f t="shared" si="0"/>
        <v>4</v>
      </c>
    </row>
    <row r="32" spans="1:6" x14ac:dyDescent="0.2">
      <c r="A32" s="18">
        <v>10</v>
      </c>
      <c r="B32" s="17" t="s">
        <v>40</v>
      </c>
      <c r="C32" s="22">
        <v>8518299500</v>
      </c>
      <c r="D32" s="16">
        <v>2436.21</v>
      </c>
      <c r="E32" s="16">
        <v>205573.65</v>
      </c>
      <c r="F32" s="29">
        <f t="shared" si="0"/>
        <v>10</v>
      </c>
    </row>
    <row r="33" spans="1:6" x14ac:dyDescent="0.2">
      <c r="A33" s="18">
        <v>2</v>
      </c>
      <c r="B33" s="17" t="s">
        <v>39</v>
      </c>
      <c r="C33" s="22">
        <v>8511800009</v>
      </c>
      <c r="D33" s="16">
        <v>398.79199999999997</v>
      </c>
      <c r="E33" s="16">
        <v>193162.38</v>
      </c>
      <c r="F33" s="29">
        <f t="shared" si="0"/>
        <v>2</v>
      </c>
    </row>
    <row r="34" spans="1:6" x14ac:dyDescent="0.2">
      <c r="A34" s="18">
        <v>6</v>
      </c>
      <c r="B34" s="17" t="s">
        <v>41</v>
      </c>
      <c r="C34" s="22">
        <v>4009320000</v>
      </c>
      <c r="D34" s="16">
        <v>1447.3130000000001</v>
      </c>
      <c r="E34" s="16">
        <v>431153.64</v>
      </c>
      <c r="F34" s="29">
        <f t="shared" si="0"/>
        <v>7</v>
      </c>
    </row>
    <row r="35" spans="1:6" x14ac:dyDescent="0.2">
      <c r="A35" s="18">
        <v>12</v>
      </c>
      <c r="B35" s="17" t="s">
        <v>26</v>
      </c>
      <c r="C35" s="22">
        <v>8708942001</v>
      </c>
      <c r="D35" s="16">
        <v>2868.4140000000002</v>
      </c>
      <c r="E35" s="16">
        <v>615759.35</v>
      </c>
      <c r="F35" s="29">
        <f t="shared" si="0"/>
        <v>71</v>
      </c>
    </row>
    <row r="36" spans="1:6" x14ac:dyDescent="0.2">
      <c r="A36" s="18">
        <v>1</v>
      </c>
      <c r="B36" s="17" t="s">
        <v>42</v>
      </c>
      <c r="C36" s="22">
        <v>8421310009</v>
      </c>
      <c r="D36" s="16">
        <v>99.004000000000005</v>
      </c>
      <c r="E36" s="16">
        <v>31834.46</v>
      </c>
      <c r="F36" s="29">
        <f t="shared" si="0"/>
        <v>1</v>
      </c>
    </row>
    <row r="37" spans="1:6" x14ac:dyDescent="0.2">
      <c r="A37" s="18">
        <v>3</v>
      </c>
      <c r="B37" s="17" t="s">
        <v>42</v>
      </c>
      <c r="C37" s="22">
        <v>8421398008</v>
      </c>
      <c r="D37" s="16">
        <v>538.67999999999995</v>
      </c>
      <c r="E37" s="16">
        <v>89892.29</v>
      </c>
      <c r="F37" s="29">
        <f t="shared" si="0"/>
        <v>3</v>
      </c>
    </row>
    <row r="38" spans="1:6" x14ac:dyDescent="0.2">
      <c r="A38" s="18">
        <v>1</v>
      </c>
      <c r="B38" s="17" t="s">
        <v>42</v>
      </c>
      <c r="C38" s="22">
        <v>8424900000</v>
      </c>
      <c r="D38" s="16">
        <v>65.492999999999995</v>
      </c>
      <c r="E38" s="16">
        <v>86960.27</v>
      </c>
      <c r="F38" s="29">
        <f t="shared" si="0"/>
        <v>1</v>
      </c>
    </row>
    <row r="39" spans="1:6" x14ac:dyDescent="0.2">
      <c r="A39" s="18">
        <v>2</v>
      </c>
      <c r="B39" s="17" t="s">
        <v>42</v>
      </c>
      <c r="C39" s="22">
        <v>8529109500</v>
      </c>
      <c r="D39" s="16">
        <v>318.649</v>
      </c>
      <c r="E39" s="16">
        <v>475577.59999999998</v>
      </c>
      <c r="F39" s="29">
        <f t="shared" si="0"/>
        <v>2</v>
      </c>
    </row>
    <row r="40" spans="1:6" x14ac:dyDescent="0.2">
      <c r="A40" s="18">
        <v>2</v>
      </c>
      <c r="B40" s="17" t="s">
        <v>42</v>
      </c>
      <c r="C40" s="22">
        <v>8544429007</v>
      </c>
      <c r="D40" s="16">
        <v>392.95800000000003</v>
      </c>
      <c r="E40" s="16">
        <v>166044.16</v>
      </c>
      <c r="F40" s="29">
        <f t="shared" si="0"/>
        <v>2</v>
      </c>
    </row>
    <row r="41" spans="1:6" x14ac:dyDescent="0.2">
      <c r="A41" s="18">
        <v>2</v>
      </c>
      <c r="B41" s="17" t="s">
        <v>42</v>
      </c>
      <c r="C41" s="22">
        <v>8301600001</v>
      </c>
      <c r="D41" s="16">
        <v>371.12700000000001</v>
      </c>
      <c r="E41" s="16">
        <v>350068.09</v>
      </c>
      <c r="F41" s="29">
        <f t="shared" si="0"/>
        <v>2</v>
      </c>
    </row>
    <row r="42" spans="1:6" x14ac:dyDescent="0.2">
      <c r="A42" s="18">
        <v>3</v>
      </c>
      <c r="B42" s="17" t="s">
        <v>43</v>
      </c>
      <c r="C42" s="22">
        <v>8409910001</v>
      </c>
      <c r="D42" s="16">
        <v>576.46900000000005</v>
      </c>
      <c r="E42" s="16">
        <v>103255.08</v>
      </c>
      <c r="F42" s="29">
        <f t="shared" si="0"/>
        <v>3</v>
      </c>
    </row>
    <row r="43" spans="1:6" x14ac:dyDescent="0.2">
      <c r="A43" s="18">
        <v>6</v>
      </c>
      <c r="B43" s="17" t="s">
        <v>44</v>
      </c>
      <c r="C43" s="22">
        <v>8708101000</v>
      </c>
      <c r="D43" s="16">
        <v>4142.2820000000002</v>
      </c>
      <c r="E43" s="16">
        <v>186748.36</v>
      </c>
      <c r="F43" s="29">
        <f t="shared" si="0"/>
        <v>6</v>
      </c>
    </row>
    <row r="44" spans="1:6" x14ac:dyDescent="0.2">
      <c r="A44" s="18">
        <v>4</v>
      </c>
      <c r="B44" s="17" t="s">
        <v>44</v>
      </c>
      <c r="C44" s="22">
        <v>8544300001</v>
      </c>
      <c r="D44" s="16">
        <v>1684.87</v>
      </c>
      <c r="E44" s="16">
        <v>476701.4</v>
      </c>
      <c r="F44" s="29">
        <f t="shared" si="0"/>
        <v>4</v>
      </c>
    </row>
    <row r="45" spans="1:6" x14ac:dyDescent="0.2">
      <c r="A45" s="18">
        <v>12</v>
      </c>
      <c r="B45" s="17" t="s">
        <v>45</v>
      </c>
      <c r="C45" s="22">
        <v>9029203101</v>
      </c>
      <c r="D45" s="16">
        <v>769.12</v>
      </c>
      <c r="E45" s="16">
        <v>1180816.53</v>
      </c>
      <c r="F45" s="29">
        <f t="shared" si="0"/>
        <v>12</v>
      </c>
    </row>
    <row r="46" spans="1:6" x14ac:dyDescent="0.2">
      <c r="A46" s="18">
        <v>2</v>
      </c>
      <c r="B46" s="17" t="s">
        <v>46</v>
      </c>
      <c r="C46" s="22">
        <v>8708701000</v>
      </c>
      <c r="D46" s="16">
        <v>791.68899999999996</v>
      </c>
      <c r="E46" s="16">
        <v>147792.73000000001</v>
      </c>
      <c r="F46" s="29">
        <f t="shared" si="0"/>
        <v>35</v>
      </c>
    </row>
    <row r="47" spans="1:6" x14ac:dyDescent="0.2">
      <c r="A47" s="18">
        <v>14</v>
      </c>
      <c r="B47" s="17" t="s">
        <v>46</v>
      </c>
      <c r="C47" s="22">
        <v>8708701000</v>
      </c>
      <c r="D47" s="16">
        <v>4695.4539999999997</v>
      </c>
      <c r="E47" s="16">
        <v>777074.28</v>
      </c>
      <c r="F47" s="29">
        <f t="shared" si="0"/>
        <v>35</v>
      </c>
    </row>
    <row r="48" spans="1:6" x14ac:dyDescent="0.2">
      <c r="A48" s="18">
        <v>19</v>
      </c>
      <c r="B48" s="17" t="s">
        <v>46</v>
      </c>
      <c r="C48" s="22">
        <v>8708701000</v>
      </c>
      <c r="D48" s="16">
        <v>6224.8710000000001</v>
      </c>
      <c r="E48" s="16">
        <v>1210841.33</v>
      </c>
      <c r="F48" s="29">
        <f t="shared" si="0"/>
        <v>35</v>
      </c>
    </row>
    <row r="49" spans="1:6" x14ac:dyDescent="0.2">
      <c r="A49" s="18">
        <v>35</v>
      </c>
      <c r="B49" s="17" t="s">
        <v>47</v>
      </c>
      <c r="C49" s="22">
        <v>7007212001</v>
      </c>
      <c r="D49" s="16">
        <v>8230.3510000000006</v>
      </c>
      <c r="E49" s="16">
        <v>862897.15</v>
      </c>
      <c r="F49" s="29">
        <f t="shared" si="0"/>
        <v>35</v>
      </c>
    </row>
    <row r="50" spans="1:6" x14ac:dyDescent="0.2">
      <c r="A50" s="18">
        <v>4</v>
      </c>
      <c r="B50" s="17" t="s">
        <v>48</v>
      </c>
      <c r="C50" s="22">
        <v>8708942001</v>
      </c>
      <c r="D50" s="16">
        <v>895.19500000000005</v>
      </c>
      <c r="E50" s="16">
        <v>489227</v>
      </c>
      <c r="F50" s="29">
        <f t="shared" si="0"/>
        <v>71</v>
      </c>
    </row>
    <row r="51" spans="1:6" x14ac:dyDescent="0.2">
      <c r="A51" s="18">
        <v>4</v>
      </c>
      <c r="B51" s="17" t="s">
        <v>49</v>
      </c>
      <c r="C51" s="22">
        <v>8415900001</v>
      </c>
      <c r="D51" s="16">
        <v>971.52499999999998</v>
      </c>
      <c r="E51" s="16">
        <v>284249.01</v>
      </c>
      <c r="F51" s="29">
        <f t="shared" si="0"/>
        <v>4</v>
      </c>
    </row>
    <row r="52" spans="1:6" x14ac:dyDescent="0.2">
      <c r="A52" s="18">
        <v>14</v>
      </c>
      <c r="B52" s="17" t="s">
        <v>50</v>
      </c>
      <c r="C52" s="22">
        <v>8511400002</v>
      </c>
      <c r="D52" s="16">
        <v>3278.4560000000001</v>
      </c>
      <c r="E52" s="16">
        <v>731953.7</v>
      </c>
      <c r="F52" s="29">
        <f t="shared" si="0"/>
        <v>14</v>
      </c>
    </row>
    <row r="53" spans="1:6" x14ac:dyDescent="0.2">
      <c r="A53" s="18">
        <v>5</v>
      </c>
      <c r="B53" s="17" t="s">
        <v>50</v>
      </c>
      <c r="C53" s="22">
        <v>8708291000</v>
      </c>
      <c r="D53" s="16">
        <v>1011.237</v>
      </c>
      <c r="E53" s="16">
        <v>159010.95000000001</v>
      </c>
      <c r="F53" s="29">
        <f t="shared" si="0"/>
        <v>347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 1</vt:lpstr>
      <vt:lpstr>Лист 2</vt:lpstr>
    </vt:vector>
  </TitlesOfParts>
  <Company>Альта-Софт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 Project</dc:creator>
  <cp:lastModifiedBy>Ахтямов Руслан Сальманович</cp:lastModifiedBy>
  <dcterms:created xsi:type="dcterms:W3CDTF">2002-04-13T15:29:49Z</dcterms:created>
  <dcterms:modified xsi:type="dcterms:W3CDTF">2014-09-24T07:27:01Z</dcterms:modified>
</cp:coreProperties>
</file>