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270" windowWidth="11100" windowHeight="6285"/>
  </bookViews>
  <sheets>
    <sheet name="Лист 1" sheetId="1" r:id="rId1"/>
    <sheet name="Лист 2" sheetId="2" r:id="rId2"/>
  </sheets>
  <definedNames>
    <definedName name="_xlnm._FilterDatabase" localSheetId="0" hidden="1">'Лист 1'!$A$5:$E$252</definedName>
    <definedName name="_xlnm._FilterDatabase" localSheetId="1" hidden="1">'Лист 2'!$A$1:$F$53</definedName>
  </definedName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6" i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2" i="2"/>
</calcChain>
</file>

<file path=xl/sharedStrings.xml><?xml version="1.0" encoding="utf-8"?>
<sst xmlns="http://schemas.openxmlformats.org/spreadsheetml/2006/main" count="362" uniqueCount="98">
  <si>
    <t>Код ТНВЭД</t>
  </si>
  <si>
    <t>Номер инвойса</t>
  </si>
  <si>
    <t>Стоимость</t>
  </si>
  <si>
    <t>Вес брутто</t>
  </si>
  <si>
    <t>KTNU7962263</t>
  </si>
  <si>
    <t>NEVU8960576</t>
  </si>
  <si>
    <t>NEVU7969096</t>
  </si>
  <si>
    <t>TKRU0412661</t>
  </si>
  <si>
    <t>NEVU8960160</t>
  </si>
  <si>
    <t>CRTU0901971</t>
  </si>
  <si>
    <t>CNEU4969850</t>
  </si>
  <si>
    <t>TKRU0411027</t>
  </si>
  <si>
    <t>NEVU8960684</t>
  </si>
  <si>
    <t>TKRU0411264</t>
  </si>
  <si>
    <t>TKRU0401250</t>
  </si>
  <si>
    <t>CNEU4975597</t>
  </si>
  <si>
    <t>BNSU5010490</t>
  </si>
  <si>
    <t>TKRU0420878</t>
  </si>
  <si>
    <t>TKRU0404727</t>
  </si>
  <si>
    <t>Грузовые места</t>
  </si>
  <si>
    <t>Контейнеры</t>
  </si>
  <si>
    <t>Брутто</t>
  </si>
  <si>
    <t>Факт.стоим</t>
  </si>
  <si>
    <t>14: СМ.ДОПОЛНЕНИЕ</t>
  </si>
  <si>
    <t>8708291000</t>
  </si>
  <si>
    <t>2: NEVU7969096 ЧАСТЬ, CRTU0901971 ЧАСТЬ</t>
  </si>
  <si>
    <t>6807900000</t>
  </si>
  <si>
    <t>2: NEVU7969096 ЧАСТЬ, TKRU0411027 ЧАСТЬ</t>
  </si>
  <si>
    <t>8302300001</t>
  </si>
  <si>
    <t>8302100009</t>
  </si>
  <si>
    <t>4: СМ.ДОПОЛНЕНИЕ</t>
  </si>
  <si>
    <t>3926909709</t>
  </si>
  <si>
    <t>2: TKRU0412661 ЧАСТЬ, CNEU4969850 ЧАСТЬ</t>
  </si>
  <si>
    <t>9027908000</t>
  </si>
  <si>
    <t>2: TKRU0412661 ЧАСТЬ, CNEU4975597 ЧАСТЬ</t>
  </si>
  <si>
    <t>8421396009</t>
  </si>
  <si>
    <t>8708922001</t>
  </si>
  <si>
    <t>3: TKRU0412661 ЧАСТЬ, CNEU4969850 ЧАСТЬ, TKRU0411027 ЧАСТЬ</t>
  </si>
  <si>
    <t>7326909801</t>
  </si>
  <si>
    <t>5: СМ.ДОПОЛНЕНИЕ</t>
  </si>
  <si>
    <t>7007111001</t>
  </si>
  <si>
    <t>7: СМ.ДОПОЛНЕНИЕ</t>
  </si>
  <si>
    <t>3926300001</t>
  </si>
  <si>
    <t>1: TKRU0412661 ЧАСТЬ</t>
  </si>
  <si>
    <t>8708402009</t>
  </si>
  <si>
    <t>3926909200</t>
  </si>
  <si>
    <t>1: NEVU8960160 ЧАСТЬ</t>
  </si>
  <si>
    <t>8511500002</t>
  </si>
  <si>
    <t>2: NEVU8960160 ЧАСТЬ, BNSU5010490 ЧАСТЬ</t>
  </si>
  <si>
    <t>8537109109</t>
  </si>
  <si>
    <t>8483508000</t>
  </si>
  <si>
    <t>8414308105</t>
  </si>
  <si>
    <t>8301200001</t>
  </si>
  <si>
    <t>4016930001</t>
  </si>
  <si>
    <t>6: СМ.ДОПОЛНЕНИЕ</t>
  </si>
  <si>
    <t>8708991000</t>
  </si>
  <si>
    <t>2: NEVU8960160 ЧАСТЬ, NEVU8960684 ЧАСТЬ</t>
  </si>
  <si>
    <t>8512200001</t>
  </si>
  <si>
    <t>4009320000</t>
  </si>
  <si>
    <t>2: NEVU8960160 ЧАСТЬ, TKRU0404727 ЧАСТЬ</t>
  </si>
  <si>
    <t>8527212001</t>
  </si>
  <si>
    <t>8708211000</t>
  </si>
  <si>
    <t>2: NEVU8960160 ЧАСТЬ, CNEU4975597 ЧАСТЬ</t>
  </si>
  <si>
    <t>8708942001</t>
  </si>
  <si>
    <t>7326909808</t>
  </si>
  <si>
    <t>4009310000</t>
  </si>
  <si>
    <t>1: CRTU0901971 ЧАСТЬ</t>
  </si>
  <si>
    <t>7608208907</t>
  </si>
  <si>
    <t>7318190009</t>
  </si>
  <si>
    <t>2: CRTU0901971 ЧАСТЬ, BNSU5010490 ЧАСТЬ</t>
  </si>
  <si>
    <t>8518299500</t>
  </si>
  <si>
    <t>8511800009</t>
  </si>
  <si>
    <t>2: CRTU0901971 ЧАСТЬ, TKRU0404727 ЧАСТЬ</t>
  </si>
  <si>
    <t>1: CNEU4969850 ЧАСТЬ</t>
  </si>
  <si>
    <t>8421310009</t>
  </si>
  <si>
    <t>8421398008</t>
  </si>
  <si>
    <t>8424900000</t>
  </si>
  <si>
    <t>8529109500</t>
  </si>
  <si>
    <t>8544429007</t>
  </si>
  <si>
    <t>8301600001</t>
  </si>
  <si>
    <t>1: NEVU8960684 ЧАСТЬ</t>
  </si>
  <si>
    <t>8409910001</t>
  </si>
  <si>
    <t>1: TKRU0411264 ЧАСТЬ</t>
  </si>
  <si>
    <t>8708101000</t>
  </si>
  <si>
    <t>8544300001</t>
  </si>
  <si>
    <t>3: TKRU0411264 ЧАСТЬ, CNEU4975597 ЧАСТЬ, TKRU0404727 ЧАСТЬ</t>
  </si>
  <si>
    <t>9029203101</t>
  </si>
  <si>
    <t>1: TKRU0401250 ЧАСТЬ</t>
  </si>
  <si>
    <t>8708701000</t>
  </si>
  <si>
    <t>1: BNSU5010490 ЧАСТЬ</t>
  </si>
  <si>
    <t>7007212001</t>
  </si>
  <si>
    <t>2: BNSU5010490 ЧАСТЬ, TKRU0404727 ЧАСТЬ</t>
  </si>
  <si>
    <t>1: TKRU0420878 ЧАСТЬ</t>
  </si>
  <si>
    <t>8415900001</t>
  </si>
  <si>
    <t>1: TKRU0404727 ЧАСТЬ</t>
  </si>
  <si>
    <t>8511400002</t>
  </si>
  <si>
    <t>грузовае места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</si>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</sst>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8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03"/>
  <sheetViews>
    <sheetView tabSelected="1" workbookViewId="0">
      <selection activeCell="E6" sqref="E6"/>
    </sheetView>
  </sheetViews>
  <sheetFormatPr defaultRowHeight="12.75" x14ac:dyDescent="0.2"/>
  <cols>
    <col min="1" max="1" width="11.5703125" customWidth="1"/>
    <col min="2" max="2" width="12.28515625" customWidth="1"/>
    <col min="3" max="3" width="12.85546875" customWidth="1"/>
    <col min="4" max="4" width="14.28515625" customWidth="1"/>
    <col min="5" max="5" width="16.42578125" style="7" customWidth="1"/>
    <col min="7" max="7" width="23.85546875" customWidth="1"/>
    <col min="8" max="8" width="44" customWidth="1"/>
  </cols>
  <sheetData>
    <row r="1" spans="1:11" x14ac:dyDescent="0.2">
      <c r="B1" s="1"/>
    </row>
    <row r="5" spans="1:11" s="6" customFormat="1" ht="11.25" x14ac:dyDescent="0.2">
      <c r="A5" s="5" t="s">
        <v>0</v>
      </c>
      <c r="B5" s="5" t="s">
        <v>2</v>
      </c>
      <c r="C5" s="5" t="s">
        <v>3</v>
      </c>
      <c r="D5" s="5" t="s">
        <v>1</v>
      </c>
      <c r="E5" s="5" t="s">
        <v>96</v>
      </c>
      <c r="G5" s="15"/>
      <c r="H5" s="16"/>
      <c r="I5" s="16"/>
      <c r="J5" s="15"/>
      <c r="K5" s="15"/>
    </row>
    <row r="6" spans="1:11" s="13" customFormat="1" x14ac:dyDescent="0.2">
      <c r="A6" s="10">
        <v>8708291000</v>
      </c>
      <c r="B6" s="11">
        <v>188380.95</v>
      </c>
      <c r="C6" s="12">
        <v>498.15800000000002</v>
      </c>
      <c r="D6" s="14" t="s">
        <v>4</v>
      </c>
      <c r="E6" s="19">
        <f>ROUND(SUMIF('Лист 2'!C$2:C$53,A6&amp;"",'Лист 2'!A$2:A$53)*C6/SUMIF(A$6:A$252,A6,C$6:C$252),)</f>
        <v>2</v>
      </c>
      <c r="G6" s="17"/>
      <c r="H6" s="18"/>
      <c r="I6" s="18"/>
      <c r="J6" s="17"/>
      <c r="K6" s="17"/>
    </row>
    <row r="7" spans="1:11" s="13" customFormat="1" x14ac:dyDescent="0.2">
      <c r="A7" s="10">
        <v>8708291000</v>
      </c>
      <c r="B7" s="11">
        <v>156774.84</v>
      </c>
      <c r="C7" s="12">
        <v>498.15800000000002</v>
      </c>
      <c r="D7" s="14" t="s">
        <v>4</v>
      </c>
      <c r="E7" s="19">
        <f>ROUND(SUMIF('Лист 2'!C$2:C$53,A7&amp;"",'Лист 2'!A$2:A$53)*C7/SUMIF(A$6:A$252,A7,C$6:C$252),)</f>
        <v>2</v>
      </c>
      <c r="G7" s="17"/>
      <c r="H7" s="18"/>
      <c r="I7" s="18"/>
      <c r="J7" s="17"/>
      <c r="K7" s="17"/>
    </row>
    <row r="8" spans="1:11" s="13" customFormat="1" x14ac:dyDescent="0.2">
      <c r="A8" s="10">
        <v>8708291000</v>
      </c>
      <c r="B8" s="11">
        <v>130060.55</v>
      </c>
      <c r="C8" s="12">
        <v>408.84100000000001</v>
      </c>
      <c r="D8" s="14" t="s">
        <v>4</v>
      </c>
      <c r="E8" s="19">
        <f>ROUND(SUMIF('Лист 2'!C$2:C$53,A8&amp;"",'Лист 2'!A$2:A$53)*C8/SUMIF(A$6:A$252,A8,C$6:C$252),)</f>
        <v>2</v>
      </c>
      <c r="G8" s="17"/>
      <c r="H8" s="18"/>
      <c r="I8" s="18"/>
      <c r="J8" s="17"/>
      <c r="K8" s="17"/>
    </row>
    <row r="9" spans="1:11" s="13" customFormat="1" x14ac:dyDescent="0.2">
      <c r="A9" s="10">
        <v>8708291000</v>
      </c>
      <c r="B9" s="11">
        <v>129571.15</v>
      </c>
      <c r="C9" s="12">
        <v>408.84199999999998</v>
      </c>
      <c r="D9" s="14" t="s">
        <v>4</v>
      </c>
      <c r="E9" s="19">
        <f>ROUND(SUMIF('Лист 2'!C$2:C$53,A9&amp;"",'Лист 2'!A$2:A$53)*C9/SUMIF(A$6:A$252,A9,C$6:C$252),)</f>
        <v>2</v>
      </c>
      <c r="G9" s="17"/>
      <c r="H9" s="18"/>
      <c r="I9" s="18"/>
      <c r="J9" s="17"/>
      <c r="K9" s="17"/>
    </row>
    <row r="10" spans="1:11" s="13" customFormat="1" x14ac:dyDescent="0.2">
      <c r="A10" s="10">
        <v>8708291000</v>
      </c>
      <c r="B10" s="11">
        <v>63170.83</v>
      </c>
      <c r="C10" s="12">
        <v>123.624</v>
      </c>
      <c r="D10" s="14" t="s">
        <v>4</v>
      </c>
      <c r="E10" s="19">
        <f>ROUND(SUMIF('Лист 2'!C$2:C$53,A10&amp;"",'Лист 2'!A$2:A$53)*C10/SUMIF(A$6:A$252,A10,C$6:C$252),)</f>
        <v>1</v>
      </c>
      <c r="G10" s="17"/>
      <c r="H10" s="18"/>
      <c r="I10" s="18"/>
      <c r="J10" s="17"/>
      <c r="K10" s="17"/>
    </row>
    <row r="11" spans="1:11" s="13" customFormat="1" x14ac:dyDescent="0.2">
      <c r="A11" s="10">
        <v>8708291000</v>
      </c>
      <c r="B11" s="11">
        <v>93109.04</v>
      </c>
      <c r="C11" s="12">
        <v>511.63600000000002</v>
      </c>
      <c r="D11" s="14" t="s">
        <v>5</v>
      </c>
      <c r="E11" s="19">
        <f>ROUND(SUMIF('Лист 2'!C$2:C$53,A11&amp;"",'Лист 2'!A$2:A$53)*C11/SUMIF(A$6:A$252,A11,C$6:C$252),)</f>
        <v>2</v>
      </c>
      <c r="G11" s="17"/>
      <c r="H11" s="18"/>
      <c r="I11" s="18"/>
      <c r="J11" s="17"/>
      <c r="K11" s="17"/>
    </row>
    <row r="12" spans="1:11" s="13" customFormat="1" x14ac:dyDescent="0.2">
      <c r="A12" s="10">
        <v>8708291000</v>
      </c>
      <c r="B12" s="11">
        <v>11149.18</v>
      </c>
      <c r="C12" s="12">
        <v>135.29300000000001</v>
      </c>
      <c r="D12" s="14" t="s">
        <v>5</v>
      </c>
      <c r="E12" s="19">
        <f>ROUND(SUMIF('Лист 2'!C$2:C$53,A12&amp;"",'Лист 2'!A$2:A$53)*C12/SUMIF(A$6:A$252,A12,C$6:C$252),)</f>
        <v>1</v>
      </c>
      <c r="G12" s="17"/>
      <c r="H12" s="18"/>
      <c r="I12" s="18"/>
      <c r="J12" s="17"/>
      <c r="K12" s="17"/>
    </row>
    <row r="13" spans="1:11" s="13" customFormat="1" x14ac:dyDescent="0.2">
      <c r="A13" s="10">
        <v>8708291000</v>
      </c>
      <c r="B13" s="11">
        <v>407952.83</v>
      </c>
      <c r="C13" s="12">
        <v>2840.317</v>
      </c>
      <c r="D13" s="14" t="s">
        <v>5</v>
      </c>
      <c r="E13" s="19">
        <f>ROUND(SUMIF('Лист 2'!C$2:C$53,A13&amp;"",'Лист 2'!A$2:A$53)*C13/SUMIF(A$6:A$252,A13,C$6:C$252),)</f>
        <v>12</v>
      </c>
      <c r="G13" s="17"/>
      <c r="H13" s="18"/>
      <c r="I13" s="18"/>
      <c r="J13" s="17"/>
      <c r="K13" s="17"/>
    </row>
    <row r="14" spans="1:11" s="13" customFormat="1" x14ac:dyDescent="0.2">
      <c r="A14" s="10">
        <v>8708291000</v>
      </c>
      <c r="B14" s="11">
        <v>395335.71</v>
      </c>
      <c r="C14" s="12">
        <v>2840.3180000000002</v>
      </c>
      <c r="D14" s="14" t="s">
        <v>5</v>
      </c>
      <c r="E14" s="19">
        <f>ROUND(SUMIF('Лист 2'!C$2:C$53,A14&amp;"",'Лист 2'!A$2:A$53)*C14/SUMIF(A$6:A$252,A14,C$6:C$252),)</f>
        <v>12</v>
      </c>
      <c r="G14" s="17"/>
      <c r="H14" s="18"/>
      <c r="I14" s="18"/>
      <c r="J14" s="17"/>
      <c r="K14" s="17"/>
    </row>
    <row r="15" spans="1:11" s="13" customFormat="1" x14ac:dyDescent="0.2">
      <c r="A15" s="10">
        <v>8708291000</v>
      </c>
      <c r="B15" s="11">
        <v>125200.56</v>
      </c>
      <c r="C15" s="12">
        <v>1013.928</v>
      </c>
      <c r="D15" s="14" t="s">
        <v>5</v>
      </c>
      <c r="E15" s="19">
        <f>ROUND(SUMIF('Лист 2'!C$2:C$53,A15&amp;"",'Лист 2'!A$2:A$53)*C15/SUMIF(A$6:A$252,A15,C$6:C$252),)</f>
        <v>4</v>
      </c>
      <c r="G15" s="17"/>
      <c r="H15" s="18"/>
      <c r="I15" s="18"/>
      <c r="J15" s="17"/>
      <c r="K15" s="17"/>
    </row>
    <row r="16" spans="1:11" s="13" customFormat="1" x14ac:dyDescent="0.2">
      <c r="A16" s="10">
        <v>8708291000</v>
      </c>
      <c r="B16" s="11">
        <v>418622.66</v>
      </c>
      <c r="C16" s="12">
        <v>4991.6589999999997</v>
      </c>
      <c r="D16" s="14" t="s">
        <v>5</v>
      </c>
      <c r="E16" s="19">
        <f>ROUND(SUMIF('Лист 2'!C$2:C$53,A16&amp;"",'Лист 2'!A$2:A$53)*C16/SUMIF(A$6:A$252,A16,C$6:C$252),)</f>
        <v>20</v>
      </c>
      <c r="G16" s="17"/>
      <c r="H16" s="18"/>
      <c r="I16" s="18"/>
      <c r="J16" s="17"/>
      <c r="K16" s="17"/>
    </row>
    <row r="17" spans="1:11" s="13" customFormat="1" x14ac:dyDescent="0.2">
      <c r="A17" s="10">
        <v>8708291000</v>
      </c>
      <c r="B17" s="11">
        <v>523278.32</v>
      </c>
      <c r="C17" s="12">
        <v>6239.5730000000003</v>
      </c>
      <c r="D17" s="14" t="s">
        <v>5</v>
      </c>
      <c r="E17" s="19">
        <f>ROUND(SUMIF('Лист 2'!C$2:C$53,A17&amp;"",'Лист 2'!A$2:A$53)*C17/SUMIF(A$6:A$252,A17,C$6:C$252),)</f>
        <v>26</v>
      </c>
      <c r="G17" s="17"/>
      <c r="H17" s="18"/>
      <c r="I17" s="18"/>
      <c r="J17" s="17"/>
      <c r="K17" s="17"/>
    </row>
    <row r="18" spans="1:11" s="13" customFormat="1" x14ac:dyDescent="0.2">
      <c r="A18" s="10">
        <v>6807900000</v>
      </c>
      <c r="B18" s="11">
        <v>26560.71</v>
      </c>
      <c r="C18" s="12">
        <v>937.42100000000005</v>
      </c>
      <c r="D18" s="14" t="s">
        <v>6</v>
      </c>
      <c r="E18" s="19">
        <f>ROUND(SUMIF('Лист 2'!C$2:C$53,A18&amp;"",'Лист 2'!A$2:A$53)*C18/SUMIF(A$6:A$252,A18,C$6:C$252),)</f>
        <v>4</v>
      </c>
      <c r="G18" s="17"/>
      <c r="H18" s="18"/>
      <c r="I18" s="18"/>
      <c r="J18" s="17"/>
      <c r="K18" s="17"/>
    </row>
    <row r="19" spans="1:11" s="13" customFormat="1" x14ac:dyDescent="0.2">
      <c r="A19" s="10">
        <v>8708291000</v>
      </c>
      <c r="B19" s="11">
        <v>34630.94</v>
      </c>
      <c r="C19" s="12">
        <v>465.71699999999998</v>
      </c>
      <c r="D19" s="14" t="s">
        <v>6</v>
      </c>
      <c r="E19" s="19">
        <f>ROUND(SUMIF('Лист 2'!C$2:C$53,A19&amp;"",'Лист 2'!A$2:A$53)*C19/SUMIF(A$6:A$252,A19,C$6:C$252),)</f>
        <v>2</v>
      </c>
      <c r="G19" s="17"/>
      <c r="H19" s="18"/>
      <c r="I19" s="18"/>
      <c r="J19" s="17"/>
      <c r="K19" s="17"/>
    </row>
    <row r="20" spans="1:11" s="13" customFormat="1" x14ac:dyDescent="0.2">
      <c r="A20" s="10">
        <v>8708291000</v>
      </c>
      <c r="B20" s="11">
        <v>35487.980000000003</v>
      </c>
      <c r="C20" s="12">
        <v>466.34699999999998</v>
      </c>
      <c r="D20" s="14" t="s">
        <v>6</v>
      </c>
      <c r="E20" s="19">
        <f>ROUND(SUMIF('Лист 2'!C$2:C$53,A20&amp;"",'Лист 2'!A$2:A$53)*C20/SUMIF(A$6:A$252,A20,C$6:C$252),)</f>
        <v>2</v>
      </c>
      <c r="G20" s="17"/>
      <c r="H20" s="18"/>
      <c r="I20" s="18"/>
      <c r="J20" s="17"/>
      <c r="K20" s="17"/>
    </row>
    <row r="21" spans="1:11" s="13" customFormat="1" x14ac:dyDescent="0.2">
      <c r="A21" s="10">
        <v>8708291000</v>
      </c>
      <c r="B21" s="11">
        <v>39184.28</v>
      </c>
      <c r="C21" s="12">
        <v>693.69100000000003</v>
      </c>
      <c r="D21" s="14" t="s">
        <v>6</v>
      </c>
      <c r="E21" s="19">
        <f>ROUND(SUMIF('Лист 2'!C$2:C$53,A21&amp;"",'Лист 2'!A$2:A$53)*C21/SUMIF(A$6:A$252,A21,C$6:C$252),)</f>
        <v>3</v>
      </c>
      <c r="G21" s="17"/>
      <c r="H21" s="18"/>
      <c r="I21" s="18"/>
      <c r="J21" s="17"/>
      <c r="K21" s="17"/>
    </row>
    <row r="22" spans="1:11" s="13" customFormat="1" x14ac:dyDescent="0.2">
      <c r="A22" s="10">
        <v>8708291000</v>
      </c>
      <c r="B22" s="11">
        <v>39184.28</v>
      </c>
      <c r="C22" s="12">
        <v>693.69100000000003</v>
      </c>
      <c r="D22" s="14" t="s">
        <v>6</v>
      </c>
      <c r="E22" s="19">
        <f>ROUND(SUMIF('Лист 2'!C$2:C$53,A22&amp;"",'Лист 2'!A$2:A$53)*C22/SUMIF(A$6:A$252,A22,C$6:C$252),)</f>
        <v>3</v>
      </c>
      <c r="G22" s="17"/>
      <c r="H22" s="18"/>
      <c r="I22" s="18"/>
      <c r="J22" s="17"/>
      <c r="K22" s="17"/>
    </row>
    <row r="23" spans="1:11" s="13" customFormat="1" x14ac:dyDescent="0.2">
      <c r="A23" s="10">
        <v>8708291000</v>
      </c>
      <c r="B23" s="11">
        <v>14830.01</v>
      </c>
      <c r="C23" s="12">
        <v>284.72399999999999</v>
      </c>
      <c r="D23" s="14" t="s">
        <v>6</v>
      </c>
      <c r="E23" s="19">
        <f>ROUND(SUMIF('Лист 2'!C$2:C$53,A23&amp;"",'Лист 2'!A$2:A$53)*C23/SUMIF(A$6:A$252,A23,C$6:C$252),)</f>
        <v>1</v>
      </c>
      <c r="G23" s="17"/>
      <c r="H23" s="18"/>
      <c r="I23" s="18"/>
      <c r="J23" s="17"/>
      <c r="K23" s="17"/>
    </row>
    <row r="24" spans="1:11" s="13" customFormat="1" x14ac:dyDescent="0.2">
      <c r="A24" s="10">
        <v>8708291000</v>
      </c>
      <c r="B24" s="11">
        <v>55802.25</v>
      </c>
      <c r="C24" s="12">
        <v>694.47900000000004</v>
      </c>
      <c r="D24" s="14" t="s">
        <v>6</v>
      </c>
      <c r="E24" s="19">
        <f>ROUND(SUMIF('Лист 2'!C$2:C$53,A24&amp;"",'Лист 2'!A$2:A$53)*C24/SUMIF(A$6:A$252,A24,C$6:C$252),)</f>
        <v>3</v>
      </c>
      <c r="G24" s="17"/>
      <c r="H24" s="18"/>
      <c r="I24" s="18"/>
      <c r="J24" s="17"/>
      <c r="K24" s="17"/>
    </row>
    <row r="25" spans="1:11" s="13" customFormat="1" x14ac:dyDescent="0.2">
      <c r="A25" s="10">
        <v>8708291000</v>
      </c>
      <c r="B25" s="11">
        <v>23696.04</v>
      </c>
      <c r="C25" s="12">
        <v>295.154</v>
      </c>
      <c r="D25" s="14" t="s">
        <v>6</v>
      </c>
      <c r="E25" s="19">
        <f>ROUND(SUMIF('Лист 2'!C$2:C$53,A25&amp;"",'Лист 2'!A$2:A$53)*C25/SUMIF(A$6:A$252,A25,C$6:C$252),)</f>
        <v>1</v>
      </c>
      <c r="G25" s="17"/>
      <c r="H25" s="18"/>
      <c r="I25" s="18"/>
      <c r="J25" s="17"/>
      <c r="K25" s="17"/>
    </row>
    <row r="26" spans="1:11" s="13" customFormat="1" x14ac:dyDescent="0.2">
      <c r="A26" s="10">
        <v>8708291000</v>
      </c>
      <c r="B26" s="11">
        <v>10668.93</v>
      </c>
      <c r="C26" s="12">
        <v>175.51</v>
      </c>
      <c r="D26" s="14" t="s">
        <v>6</v>
      </c>
      <c r="E26" s="19">
        <f>ROUND(SUMIF('Лист 2'!C$2:C$53,A26&amp;"",'Лист 2'!A$2:A$53)*C26/SUMIF(A$6:A$252,A26,C$6:C$252),)</f>
        <v>1</v>
      </c>
      <c r="G26" s="17"/>
      <c r="H26" s="18"/>
      <c r="I26" s="18"/>
      <c r="J26" s="17"/>
      <c r="K26" s="17"/>
    </row>
    <row r="27" spans="1:11" s="13" customFormat="1" x14ac:dyDescent="0.2">
      <c r="A27" s="10">
        <v>8708291000</v>
      </c>
      <c r="B27" s="11">
        <v>19622.66</v>
      </c>
      <c r="C27" s="12">
        <v>421.60300000000001</v>
      </c>
      <c r="D27" s="14" t="s">
        <v>6</v>
      </c>
      <c r="E27" s="19">
        <f>ROUND(SUMIF('Лист 2'!C$2:C$53,A27&amp;"",'Лист 2'!A$2:A$53)*C27/SUMIF(A$6:A$252,A27,C$6:C$252),)</f>
        <v>2</v>
      </c>
      <c r="G27" s="17"/>
      <c r="H27" s="18"/>
      <c r="I27" s="18"/>
      <c r="J27" s="17"/>
      <c r="K27" s="17"/>
    </row>
    <row r="28" spans="1:11" s="13" customFormat="1" x14ac:dyDescent="0.2">
      <c r="A28" s="10">
        <v>8708291000</v>
      </c>
      <c r="B28" s="11">
        <v>25948.59</v>
      </c>
      <c r="C28" s="12">
        <v>476.43</v>
      </c>
      <c r="D28" s="14" t="s">
        <v>6</v>
      </c>
      <c r="E28" s="19">
        <f>ROUND(SUMIF('Лист 2'!C$2:C$53,A28&amp;"",'Лист 2'!A$2:A$53)*C28/SUMIF(A$6:A$252,A28,C$6:C$252),)</f>
        <v>2</v>
      </c>
      <c r="G28" s="17"/>
      <c r="H28" s="18"/>
      <c r="I28" s="18"/>
      <c r="J28" s="17"/>
      <c r="K28" s="17"/>
    </row>
    <row r="29" spans="1:11" s="13" customFormat="1" x14ac:dyDescent="0.2">
      <c r="A29" s="10">
        <v>8708291000</v>
      </c>
      <c r="B29" s="11">
        <v>67098.850000000006</v>
      </c>
      <c r="C29" s="12">
        <v>1020.922</v>
      </c>
      <c r="D29" s="14" t="s">
        <v>6</v>
      </c>
      <c r="E29" s="19">
        <f>ROUND(SUMIF('Лист 2'!C$2:C$53,A29&amp;"",'Лист 2'!A$2:A$53)*C29/SUMIF(A$6:A$252,A29,C$6:C$252),)</f>
        <v>4</v>
      </c>
      <c r="G29" s="17"/>
      <c r="H29" s="18"/>
      <c r="I29" s="18"/>
      <c r="J29" s="17"/>
      <c r="K29" s="17"/>
    </row>
    <row r="30" spans="1:11" s="13" customFormat="1" x14ac:dyDescent="0.2">
      <c r="A30" s="10">
        <v>8708291000</v>
      </c>
      <c r="B30" s="11">
        <v>67080.789999999994</v>
      </c>
      <c r="C30" s="12">
        <v>1014.542</v>
      </c>
      <c r="D30" s="14" t="s">
        <v>6</v>
      </c>
      <c r="E30" s="19">
        <f>ROUND(SUMIF('Лист 2'!C$2:C$53,A30&amp;"",'Лист 2'!A$2:A$53)*C30/SUMIF(A$6:A$252,A30,C$6:C$252),)</f>
        <v>4</v>
      </c>
      <c r="G30" s="17"/>
      <c r="H30" s="18"/>
      <c r="I30" s="18"/>
      <c r="J30" s="17"/>
      <c r="K30" s="17"/>
    </row>
    <row r="31" spans="1:11" s="13" customFormat="1" x14ac:dyDescent="0.2">
      <c r="A31" s="10">
        <v>8708291000</v>
      </c>
      <c r="B31" s="11">
        <v>96134.35</v>
      </c>
      <c r="C31" s="12">
        <v>586.55799999999999</v>
      </c>
      <c r="D31" s="14" t="s">
        <v>6</v>
      </c>
      <c r="E31" s="19">
        <f>ROUND(SUMIF('Лист 2'!C$2:C$53,A31&amp;"",'Лист 2'!A$2:A$53)*C31/SUMIF(A$6:A$252,A31,C$6:C$252),)</f>
        <v>2</v>
      </c>
      <c r="G31" s="17"/>
      <c r="H31" s="18"/>
      <c r="I31" s="18"/>
      <c r="J31" s="17"/>
      <c r="K31" s="17"/>
    </row>
    <row r="32" spans="1:11" s="13" customFormat="1" x14ac:dyDescent="0.2">
      <c r="A32" s="10">
        <v>8708291000</v>
      </c>
      <c r="B32" s="11">
        <v>96103.57</v>
      </c>
      <c r="C32" s="12">
        <v>575.68700000000001</v>
      </c>
      <c r="D32" s="14" t="s">
        <v>6</v>
      </c>
      <c r="E32" s="19">
        <f>ROUND(SUMIF('Лист 2'!C$2:C$53,A32&amp;"",'Лист 2'!A$2:A$53)*C32/SUMIF(A$6:A$252,A32,C$6:C$252),)</f>
        <v>2</v>
      </c>
      <c r="G32" s="17"/>
      <c r="H32" s="18"/>
      <c r="I32" s="18"/>
      <c r="J32" s="17"/>
      <c r="K32" s="17"/>
    </row>
    <row r="33" spans="1:11" s="13" customFormat="1" x14ac:dyDescent="0.2">
      <c r="A33" s="10">
        <v>8708291000</v>
      </c>
      <c r="B33" s="11">
        <v>27200.53</v>
      </c>
      <c r="C33" s="12">
        <v>471.65699999999998</v>
      </c>
      <c r="D33" s="14" t="s">
        <v>6</v>
      </c>
      <c r="E33" s="19">
        <f>ROUND(SUMIF('Лист 2'!C$2:C$53,A33&amp;"",'Лист 2'!A$2:A$53)*C33/SUMIF(A$6:A$252,A33,C$6:C$252),)</f>
        <v>2</v>
      </c>
      <c r="G33" s="17"/>
      <c r="H33" s="18"/>
      <c r="I33" s="18"/>
      <c r="J33" s="17"/>
      <c r="K33" s="17"/>
    </row>
    <row r="34" spans="1:11" s="13" customFormat="1" x14ac:dyDescent="0.2">
      <c r="A34" s="10">
        <v>8708291000</v>
      </c>
      <c r="B34" s="11">
        <v>18179.189999999999</v>
      </c>
      <c r="C34" s="12">
        <v>330.50799999999998</v>
      </c>
      <c r="D34" s="14" t="s">
        <v>6</v>
      </c>
      <c r="E34" s="19">
        <f>ROUND(SUMIF('Лист 2'!C$2:C$53,A34&amp;"",'Лист 2'!A$2:A$53)*C34/SUMIF(A$6:A$252,A34,C$6:C$252),)</f>
        <v>1</v>
      </c>
      <c r="G34" s="17"/>
      <c r="H34" s="18"/>
      <c r="I34" s="18"/>
      <c r="J34" s="17"/>
      <c r="K34" s="17"/>
    </row>
    <row r="35" spans="1:11" s="13" customFormat="1" x14ac:dyDescent="0.2">
      <c r="A35" s="10">
        <v>8708291000</v>
      </c>
      <c r="B35" s="11">
        <v>24626</v>
      </c>
      <c r="C35" s="12">
        <v>402.31900000000002</v>
      </c>
      <c r="D35" s="14" t="s">
        <v>6</v>
      </c>
      <c r="E35" s="19">
        <f>ROUND(SUMIF('Лист 2'!C$2:C$53,A35&amp;"",'Лист 2'!A$2:A$53)*C35/SUMIF(A$6:A$252,A35,C$6:C$252),)</f>
        <v>2</v>
      </c>
      <c r="G35" s="17"/>
      <c r="H35" s="18"/>
      <c r="I35" s="18"/>
      <c r="J35" s="17"/>
      <c r="K35" s="17"/>
    </row>
    <row r="36" spans="1:11" s="13" customFormat="1" x14ac:dyDescent="0.2">
      <c r="A36" s="10">
        <v>8708291000</v>
      </c>
      <c r="B36" s="11">
        <v>28966.639999999999</v>
      </c>
      <c r="C36" s="12">
        <v>430.3</v>
      </c>
      <c r="D36" s="14" t="s">
        <v>6</v>
      </c>
      <c r="E36" s="19">
        <f>ROUND(SUMIF('Лист 2'!C$2:C$53,A36&amp;"",'Лист 2'!A$2:A$53)*C36/SUMIF(A$6:A$252,A36,C$6:C$252),)</f>
        <v>2</v>
      </c>
      <c r="G36" s="17"/>
      <c r="H36" s="18"/>
      <c r="I36" s="18"/>
      <c r="J36" s="17"/>
      <c r="K36" s="17"/>
    </row>
    <row r="37" spans="1:11" s="13" customFormat="1" x14ac:dyDescent="0.2">
      <c r="A37" s="10">
        <v>8708291000</v>
      </c>
      <c r="B37" s="11">
        <v>1730.35</v>
      </c>
      <c r="C37" s="12">
        <v>23.948</v>
      </c>
      <c r="D37" s="14" t="s">
        <v>6</v>
      </c>
      <c r="E37" s="19">
        <f>ROUND(SUMIF('Лист 2'!C$2:C$53,A37&amp;"",'Лист 2'!A$2:A$53)*C37/SUMIF(A$6:A$252,A37,C$6:C$252),)</f>
        <v>0</v>
      </c>
      <c r="G37" s="17"/>
      <c r="H37" s="18"/>
      <c r="I37" s="18"/>
      <c r="J37" s="17"/>
      <c r="K37" s="17"/>
    </row>
    <row r="38" spans="1:11" s="13" customFormat="1" x14ac:dyDescent="0.2">
      <c r="A38" s="10">
        <v>8708291000</v>
      </c>
      <c r="B38" s="11">
        <v>3851.44</v>
      </c>
      <c r="C38" s="12">
        <v>51.701999999999998</v>
      </c>
      <c r="D38" s="14" t="s">
        <v>6</v>
      </c>
      <c r="E38" s="19">
        <f>ROUND(SUMIF('Лист 2'!C$2:C$53,A38&amp;"",'Лист 2'!A$2:A$53)*C38/SUMIF(A$6:A$252,A38,C$6:C$252),)</f>
        <v>0</v>
      </c>
      <c r="G38" s="17"/>
      <c r="H38" s="18"/>
      <c r="I38" s="18"/>
      <c r="J38" s="17"/>
      <c r="K38" s="17"/>
    </row>
    <row r="39" spans="1:11" s="13" customFormat="1" x14ac:dyDescent="0.2">
      <c r="A39" s="10">
        <v>8708291000</v>
      </c>
      <c r="B39" s="11">
        <v>5193.2</v>
      </c>
      <c r="C39" s="12">
        <v>72.599000000000004</v>
      </c>
      <c r="D39" s="14" t="s">
        <v>6</v>
      </c>
      <c r="E39" s="19">
        <f>ROUND(SUMIF('Лист 2'!C$2:C$53,A39&amp;"",'Лист 2'!A$2:A$53)*C39/SUMIF(A$6:A$252,A39,C$6:C$252),)</f>
        <v>0</v>
      </c>
      <c r="G39" s="17"/>
      <c r="H39" s="18"/>
      <c r="I39" s="18"/>
      <c r="J39" s="17"/>
      <c r="K39" s="17"/>
    </row>
    <row r="40" spans="1:11" s="13" customFormat="1" x14ac:dyDescent="0.2">
      <c r="A40" s="10">
        <v>8302300001</v>
      </c>
      <c r="B40" s="11">
        <v>24416.22</v>
      </c>
      <c r="C40" s="12">
        <v>402.697</v>
      </c>
      <c r="D40" s="14" t="s">
        <v>6</v>
      </c>
      <c r="E40" s="19">
        <f>ROUND(SUMIF('Лист 2'!C$2:C$53,A40&amp;"",'Лист 2'!A$2:A$53)*C40/SUMIF(A$6:A$252,A40,C$6:C$252),)</f>
        <v>2</v>
      </c>
      <c r="G40" s="17"/>
      <c r="H40" s="18"/>
      <c r="I40" s="18"/>
      <c r="J40" s="17"/>
      <c r="K40" s="17"/>
    </row>
    <row r="41" spans="1:11" s="13" customFormat="1" x14ac:dyDescent="0.2">
      <c r="A41" s="10">
        <v>8708291000</v>
      </c>
      <c r="B41" s="11">
        <v>18998.03</v>
      </c>
      <c r="C41" s="12">
        <v>264.68400000000003</v>
      </c>
      <c r="D41" s="14" t="s">
        <v>6</v>
      </c>
      <c r="E41" s="19">
        <f>ROUND(SUMIF('Лист 2'!C$2:C$53,A41&amp;"",'Лист 2'!A$2:A$53)*C41/SUMIF(A$6:A$252,A41,C$6:C$252),)</f>
        <v>1</v>
      </c>
      <c r="G41" s="17"/>
      <c r="H41" s="18"/>
      <c r="I41" s="18"/>
      <c r="J41" s="17"/>
      <c r="K41" s="17"/>
    </row>
    <row r="42" spans="1:11" s="13" customFormat="1" x14ac:dyDescent="0.2">
      <c r="A42" s="10">
        <v>8302100009</v>
      </c>
      <c r="B42" s="11">
        <v>36350.71</v>
      </c>
      <c r="C42" s="12">
        <v>420.02800000000002</v>
      </c>
      <c r="D42" s="14" t="s">
        <v>6</v>
      </c>
      <c r="E42" s="19">
        <f>ROUND(SUMIF('Лист 2'!C$2:C$53,A42&amp;"",'Лист 2'!A$2:A$53)*C42/SUMIF(A$6:A$252,A42,C$6:C$252),)</f>
        <v>2</v>
      </c>
      <c r="G42" s="17"/>
      <c r="H42" s="18"/>
      <c r="I42" s="18"/>
      <c r="J42" s="17"/>
      <c r="K42" s="17"/>
    </row>
    <row r="43" spans="1:11" s="13" customFormat="1" x14ac:dyDescent="0.2">
      <c r="A43" s="10">
        <v>8708291000</v>
      </c>
      <c r="B43" s="11">
        <v>9144.89</v>
      </c>
      <c r="C43" s="12">
        <v>215.827</v>
      </c>
      <c r="D43" s="14" t="s">
        <v>6</v>
      </c>
      <c r="E43" s="19">
        <f>ROUND(SUMIF('Лист 2'!C$2:C$53,A43&amp;"",'Лист 2'!A$2:A$53)*C43/SUMIF(A$6:A$252,A43,C$6:C$252),)</f>
        <v>1</v>
      </c>
      <c r="G43" s="17"/>
      <c r="H43" s="18"/>
      <c r="I43" s="18"/>
      <c r="J43" s="17"/>
      <c r="K43" s="17"/>
    </row>
    <row r="44" spans="1:11" s="13" customFormat="1" x14ac:dyDescent="0.2">
      <c r="A44" s="10">
        <v>8708291000</v>
      </c>
      <c r="B44" s="11">
        <v>9003.9699999999993</v>
      </c>
      <c r="C44" s="12">
        <v>205.13</v>
      </c>
      <c r="D44" s="14" t="s">
        <v>6</v>
      </c>
      <c r="E44" s="19">
        <f>ROUND(SUMIF('Лист 2'!C$2:C$53,A44&amp;"",'Лист 2'!A$2:A$53)*C44/SUMIF(A$6:A$252,A44,C$6:C$252),)</f>
        <v>1</v>
      </c>
      <c r="G44" s="17"/>
      <c r="H44" s="18"/>
      <c r="I44" s="18"/>
      <c r="J44" s="17"/>
      <c r="K44" s="17"/>
    </row>
    <row r="45" spans="1:11" s="13" customFormat="1" x14ac:dyDescent="0.2">
      <c r="A45" s="10">
        <v>8708291000</v>
      </c>
      <c r="B45" s="11">
        <v>31805.360000000001</v>
      </c>
      <c r="C45" s="12">
        <v>380.01</v>
      </c>
      <c r="D45" s="14" t="s">
        <v>6</v>
      </c>
      <c r="E45" s="19">
        <f>ROUND(SUMIF('Лист 2'!C$2:C$53,A45&amp;"",'Лист 2'!A$2:A$53)*C45/SUMIF(A$6:A$252,A45,C$6:C$252),)</f>
        <v>2</v>
      </c>
      <c r="G45" s="17"/>
      <c r="H45" s="18"/>
      <c r="I45" s="18"/>
      <c r="J45" s="17"/>
      <c r="K45" s="17"/>
    </row>
    <row r="46" spans="1:11" s="13" customFormat="1" x14ac:dyDescent="0.2">
      <c r="A46" s="10">
        <v>8708291000</v>
      </c>
      <c r="B46" s="11">
        <v>63249.68</v>
      </c>
      <c r="C46" s="12">
        <v>488.404</v>
      </c>
      <c r="D46" s="14" t="s">
        <v>6</v>
      </c>
      <c r="E46" s="19">
        <f>ROUND(SUMIF('Лист 2'!C$2:C$53,A46&amp;"",'Лист 2'!A$2:A$53)*C46/SUMIF(A$6:A$252,A46,C$6:C$252),)</f>
        <v>2</v>
      </c>
      <c r="G46" s="17"/>
      <c r="H46" s="18"/>
      <c r="I46" s="18"/>
      <c r="J46" s="17"/>
      <c r="K46" s="17"/>
    </row>
    <row r="47" spans="1:11" s="13" customFormat="1" x14ac:dyDescent="0.2">
      <c r="A47" s="10">
        <v>8708291000</v>
      </c>
      <c r="B47" s="11">
        <v>117013.98</v>
      </c>
      <c r="C47" s="12">
        <v>1768.9680000000001</v>
      </c>
      <c r="D47" s="14" t="s">
        <v>6</v>
      </c>
      <c r="E47" s="19">
        <f>ROUND(SUMIF('Лист 2'!C$2:C$53,A47&amp;"",'Лист 2'!A$2:A$53)*C47/SUMIF(A$6:A$252,A47,C$6:C$252),)</f>
        <v>7</v>
      </c>
      <c r="G47" s="17"/>
      <c r="H47" s="18"/>
      <c r="I47" s="18"/>
      <c r="J47" s="17"/>
      <c r="K47" s="17"/>
    </row>
    <row r="48" spans="1:11" s="13" customFormat="1" x14ac:dyDescent="0.2">
      <c r="A48" s="10">
        <v>8708291000</v>
      </c>
      <c r="B48" s="11">
        <v>108445.86</v>
      </c>
      <c r="C48" s="12">
        <v>1430.652</v>
      </c>
      <c r="D48" s="14" t="s">
        <v>6</v>
      </c>
      <c r="E48" s="19">
        <f>ROUND(SUMIF('Лист 2'!C$2:C$53,A48&amp;"",'Лист 2'!A$2:A$53)*C48/SUMIF(A$6:A$252,A48,C$6:C$252),)</f>
        <v>6</v>
      </c>
      <c r="G48" s="17"/>
      <c r="H48" s="18"/>
      <c r="I48" s="18"/>
      <c r="J48" s="17"/>
      <c r="K48" s="17"/>
    </row>
    <row r="49" spans="1:11" s="13" customFormat="1" x14ac:dyDescent="0.2">
      <c r="A49" s="10">
        <v>8708291000</v>
      </c>
      <c r="B49" s="11">
        <v>39926.54</v>
      </c>
      <c r="C49" s="12">
        <v>321.40100000000001</v>
      </c>
      <c r="D49" s="14" t="s">
        <v>6</v>
      </c>
      <c r="E49" s="19">
        <f>ROUND(SUMIF('Лист 2'!C$2:C$53,A49&amp;"",'Лист 2'!A$2:A$53)*C49/SUMIF(A$6:A$252,A49,C$6:C$252),)</f>
        <v>1</v>
      </c>
      <c r="G49" s="17"/>
      <c r="H49" s="18"/>
      <c r="I49" s="18"/>
      <c r="J49" s="17"/>
      <c r="K49" s="17"/>
    </row>
    <row r="50" spans="1:11" s="13" customFormat="1" x14ac:dyDescent="0.2">
      <c r="A50" s="10">
        <v>8708291000</v>
      </c>
      <c r="B50" s="11">
        <v>19909.740000000002</v>
      </c>
      <c r="C50" s="12">
        <v>141.79499999999999</v>
      </c>
      <c r="D50" s="14" t="s">
        <v>6</v>
      </c>
      <c r="E50" s="19">
        <f>ROUND(SUMIF('Лист 2'!C$2:C$53,A50&amp;"",'Лист 2'!A$2:A$53)*C50/SUMIF(A$6:A$252,A50,C$6:C$252),)</f>
        <v>1</v>
      </c>
      <c r="G50" s="17"/>
      <c r="H50" s="18"/>
      <c r="I50" s="18"/>
      <c r="J50" s="17"/>
      <c r="K50" s="17"/>
    </row>
    <row r="51" spans="1:11" s="13" customFormat="1" x14ac:dyDescent="0.2">
      <c r="A51" s="10">
        <v>3926909709</v>
      </c>
      <c r="B51" s="11">
        <v>23986.02</v>
      </c>
      <c r="C51" s="12">
        <v>103.983</v>
      </c>
      <c r="D51" s="14" t="s">
        <v>6</v>
      </c>
      <c r="E51" s="19">
        <f>ROUND(SUMIF('Лист 2'!C$2:C$53,A51&amp;"",'Лист 2'!A$2:A$53)*C51/SUMIF(A$6:A$252,A51,C$6:C$252),)</f>
        <v>2</v>
      </c>
      <c r="G51" s="17"/>
      <c r="H51" s="18"/>
      <c r="I51" s="18"/>
      <c r="J51" s="17"/>
      <c r="K51" s="17"/>
    </row>
    <row r="52" spans="1:11" s="13" customFormat="1" x14ac:dyDescent="0.2">
      <c r="A52" s="10">
        <v>8708291000</v>
      </c>
      <c r="B52" s="11">
        <v>29657.25</v>
      </c>
      <c r="C52" s="12">
        <v>138.959</v>
      </c>
      <c r="D52" s="14" t="s">
        <v>6</v>
      </c>
      <c r="E52" s="19">
        <f>ROUND(SUMIF('Лист 2'!C$2:C$53,A52&amp;"",'Лист 2'!A$2:A$53)*C52/SUMIF(A$6:A$252,A52,C$6:C$252),)</f>
        <v>1</v>
      </c>
      <c r="G52" s="17"/>
      <c r="H52" s="18"/>
      <c r="I52" s="18"/>
      <c r="J52" s="17"/>
      <c r="K52" s="17"/>
    </row>
    <row r="53" spans="1:11" s="13" customFormat="1" x14ac:dyDescent="0.2">
      <c r="A53" s="10">
        <v>8708291000</v>
      </c>
      <c r="B53" s="11">
        <v>27678.6</v>
      </c>
      <c r="C53" s="12">
        <v>126.67</v>
      </c>
      <c r="D53" s="14" t="s">
        <v>6</v>
      </c>
      <c r="E53" s="19">
        <f>ROUND(SUMIF('Лист 2'!C$2:C$53,A53&amp;"",'Лист 2'!A$2:A$53)*C53/SUMIF(A$6:A$252,A53,C$6:C$252),)</f>
        <v>1</v>
      </c>
      <c r="G53" s="17"/>
      <c r="H53" s="18"/>
      <c r="I53" s="18"/>
      <c r="J53" s="17"/>
      <c r="K53" s="17"/>
    </row>
    <row r="54" spans="1:11" s="13" customFormat="1" x14ac:dyDescent="0.2">
      <c r="A54" s="10">
        <v>9027908000</v>
      </c>
      <c r="B54" s="11">
        <v>206257.69</v>
      </c>
      <c r="C54" s="12">
        <v>65.361000000000004</v>
      </c>
      <c r="D54" s="14" t="s">
        <v>7</v>
      </c>
      <c r="E54" s="19">
        <f>ROUND(SUMIF('Лист 2'!C$2:C$53,A54&amp;"",'Лист 2'!A$2:A$53)*C54/SUMIF(A$6:A$252,A54,C$6:C$252),)</f>
        <v>1</v>
      </c>
      <c r="G54" s="17"/>
      <c r="H54" s="18"/>
      <c r="I54" s="18"/>
      <c r="J54" s="17"/>
      <c r="K54" s="17"/>
    </row>
    <row r="55" spans="1:11" s="13" customFormat="1" x14ac:dyDescent="0.2">
      <c r="A55" s="10">
        <v>8421396009</v>
      </c>
      <c r="B55" s="11">
        <v>501092.3</v>
      </c>
      <c r="C55" s="12">
        <v>706.64700000000005</v>
      </c>
      <c r="D55" s="14" t="s">
        <v>7</v>
      </c>
      <c r="E55" s="19">
        <f>ROUND(SUMIF('Лист 2'!C$2:C$53,A55&amp;"",'Лист 2'!A$2:A$53)*C55/SUMIF(A$6:A$252,A55,C$6:C$252),)</f>
        <v>4</v>
      </c>
      <c r="G55" s="17"/>
      <c r="H55" s="18"/>
      <c r="I55" s="18"/>
      <c r="J55" s="17"/>
      <c r="K55" s="17"/>
    </row>
    <row r="56" spans="1:11" s="13" customFormat="1" x14ac:dyDescent="0.2">
      <c r="A56" s="10">
        <v>8708922001</v>
      </c>
      <c r="B56" s="11">
        <v>39011.379999999997</v>
      </c>
      <c r="C56" s="12">
        <v>141.92099999999999</v>
      </c>
      <c r="D56" s="14" t="s">
        <v>7</v>
      </c>
      <c r="E56" s="19">
        <f>ROUND(SUMIF('Лист 2'!C$2:C$53,A56&amp;"",'Лист 2'!A$2:A$53)*C56/SUMIF(A$6:A$252,A56,C$6:C$252),)</f>
        <v>1</v>
      </c>
      <c r="G56" s="17"/>
      <c r="H56" s="18"/>
      <c r="I56" s="18"/>
      <c r="J56" s="17"/>
      <c r="K56" s="17"/>
    </row>
    <row r="57" spans="1:11" s="13" customFormat="1" x14ac:dyDescent="0.2">
      <c r="A57" s="10">
        <v>7326909801</v>
      </c>
      <c r="B57" s="11">
        <v>77308.820000000007</v>
      </c>
      <c r="C57" s="12">
        <v>740.03899999999999</v>
      </c>
      <c r="D57" s="14" t="s">
        <v>7</v>
      </c>
      <c r="E57" s="19">
        <f>ROUND(SUMIF('Лист 2'!C$2:C$53,A57&amp;"",'Лист 2'!A$2:A$53)*C57/SUMIF(A$6:A$252,A57,C$6:C$252),)</f>
        <v>3</v>
      </c>
      <c r="G57" s="17"/>
      <c r="H57" s="18"/>
      <c r="I57" s="18"/>
      <c r="J57" s="17"/>
      <c r="K57" s="17"/>
    </row>
    <row r="58" spans="1:11" s="13" customFormat="1" x14ac:dyDescent="0.2">
      <c r="A58" s="10">
        <v>7007111001</v>
      </c>
      <c r="B58" s="11">
        <v>108073.52</v>
      </c>
      <c r="C58" s="12">
        <v>843.54100000000005</v>
      </c>
      <c r="D58" s="14" t="s">
        <v>7</v>
      </c>
      <c r="E58" s="19">
        <f>ROUND(SUMIF('Лист 2'!C$2:C$53,A58&amp;"",'Лист 2'!A$2:A$53)*C58/SUMIF(A$6:A$252,A58,C$6:C$252),)</f>
        <v>4</v>
      </c>
    </row>
    <row r="59" spans="1:11" s="13" customFormat="1" x14ac:dyDescent="0.2">
      <c r="A59" s="10">
        <v>7007111001</v>
      </c>
      <c r="B59" s="11">
        <v>108073.51</v>
      </c>
      <c r="C59" s="12">
        <v>843.54100000000005</v>
      </c>
      <c r="D59" s="14" t="s">
        <v>7</v>
      </c>
      <c r="E59" s="19">
        <f>ROUND(SUMIF('Лист 2'!C$2:C$53,A59&amp;"",'Лист 2'!A$2:A$53)*C59/SUMIF(A$6:A$252,A59,C$6:C$252),)</f>
        <v>4</v>
      </c>
    </row>
    <row r="60" spans="1:11" s="13" customFormat="1" x14ac:dyDescent="0.2">
      <c r="A60" s="10">
        <v>3926300001</v>
      </c>
      <c r="B60" s="11">
        <v>18399.46</v>
      </c>
      <c r="C60" s="12">
        <v>101.414</v>
      </c>
      <c r="D60" s="14" t="s">
        <v>7</v>
      </c>
      <c r="E60" s="19">
        <f>ROUND(SUMIF('Лист 2'!C$2:C$53,A60&amp;"",'Лист 2'!A$2:A$53)*C60/SUMIF(A$6:A$252,A60,C$6:C$252),)</f>
        <v>1</v>
      </c>
    </row>
    <row r="61" spans="1:11" s="13" customFormat="1" x14ac:dyDescent="0.2">
      <c r="A61" s="10">
        <v>8708402009</v>
      </c>
      <c r="B61" s="11">
        <v>927215.76</v>
      </c>
      <c r="C61" s="12">
        <v>4381.8010000000004</v>
      </c>
      <c r="D61" s="14" t="s">
        <v>7</v>
      </c>
      <c r="E61" s="19">
        <f>ROUND(SUMIF('Лист 2'!C$2:C$53,A61&amp;"",'Лист 2'!A$2:A$53)*C61/SUMIF(A$6:A$252,A61,C$6:C$252),)</f>
        <v>19</v>
      </c>
    </row>
    <row r="62" spans="1:11" s="13" customFormat="1" x14ac:dyDescent="0.2">
      <c r="A62" s="10">
        <v>3926909200</v>
      </c>
      <c r="B62" s="11">
        <v>13528.76</v>
      </c>
      <c r="C62" s="12">
        <v>46.429000000000002</v>
      </c>
      <c r="D62" s="14" t="s">
        <v>7</v>
      </c>
      <c r="E62" s="19">
        <f>ROUND(SUMIF('Лист 2'!C$2:C$53,A62&amp;"",'Лист 2'!A$2:A$53)*C62/SUMIF(A$6:A$252,A62,C$6:C$252),)</f>
        <v>1</v>
      </c>
    </row>
    <row r="63" spans="1:11" s="13" customFormat="1" x14ac:dyDescent="0.2">
      <c r="A63" s="10">
        <v>8708291000</v>
      </c>
      <c r="B63" s="11">
        <v>95222.02</v>
      </c>
      <c r="C63" s="12">
        <v>3179.2449999999999</v>
      </c>
      <c r="D63" s="14" t="s">
        <v>7</v>
      </c>
      <c r="E63" s="19">
        <f>ROUND(SUMIF('Лист 2'!C$2:C$53,A63&amp;"",'Лист 2'!A$2:A$53)*C63/SUMIF(A$6:A$252,A63,C$6:C$252),)</f>
        <v>13</v>
      </c>
    </row>
    <row r="64" spans="1:11" s="13" customFormat="1" x14ac:dyDescent="0.2">
      <c r="A64" s="10">
        <v>8708291000</v>
      </c>
      <c r="B64" s="11">
        <v>119027.53</v>
      </c>
      <c r="C64" s="12">
        <v>3974.056</v>
      </c>
      <c r="D64" s="14" t="s">
        <v>7</v>
      </c>
      <c r="E64" s="19">
        <f>ROUND(SUMIF('Лист 2'!C$2:C$53,A64&amp;"",'Лист 2'!A$2:A$53)*C64/SUMIF(A$6:A$252,A64,C$6:C$252),)</f>
        <v>16</v>
      </c>
    </row>
    <row r="65" spans="1:5" s="13" customFormat="1" x14ac:dyDescent="0.2">
      <c r="A65" s="10">
        <v>8708291000</v>
      </c>
      <c r="B65" s="11">
        <v>81445.259999999995</v>
      </c>
      <c r="C65" s="12">
        <v>1221.2</v>
      </c>
      <c r="D65" s="14" t="s">
        <v>7</v>
      </c>
      <c r="E65" s="19">
        <f>ROUND(SUMIF('Лист 2'!C$2:C$53,A65&amp;"",'Лист 2'!A$2:A$53)*C65/SUMIF(A$6:A$252,A65,C$6:C$252),)</f>
        <v>5</v>
      </c>
    </row>
    <row r="66" spans="1:5" s="13" customFormat="1" x14ac:dyDescent="0.2">
      <c r="A66" s="10">
        <v>8708291000</v>
      </c>
      <c r="B66" s="11">
        <v>81445.259999999995</v>
      </c>
      <c r="C66" s="12">
        <v>1221.2</v>
      </c>
      <c r="D66" s="14" t="s">
        <v>7</v>
      </c>
      <c r="E66" s="19">
        <f>ROUND(SUMIF('Лист 2'!C$2:C$53,A66&amp;"",'Лист 2'!A$2:A$53)*C66/SUMIF(A$6:A$252,A66,C$6:C$252),)</f>
        <v>5</v>
      </c>
    </row>
    <row r="67" spans="1:5" s="13" customFormat="1" x14ac:dyDescent="0.2">
      <c r="A67" s="10">
        <v>8511500002</v>
      </c>
      <c r="B67" s="11">
        <v>740072.91</v>
      </c>
      <c r="C67" s="12">
        <v>2782.4690000000001</v>
      </c>
      <c r="D67" s="14" t="s">
        <v>8</v>
      </c>
      <c r="E67" s="19">
        <f>ROUND(SUMIF('Лист 2'!C$2:C$53,A67&amp;"",'Лист 2'!A$2:A$53)*C67/SUMIF(A$6:A$252,A67,C$6:C$252),)</f>
        <v>12</v>
      </c>
    </row>
    <row r="68" spans="1:5" s="13" customFormat="1" x14ac:dyDescent="0.2">
      <c r="A68" s="10">
        <v>8537109109</v>
      </c>
      <c r="B68" s="11">
        <v>132872.71</v>
      </c>
      <c r="C68" s="12">
        <v>39.581000000000003</v>
      </c>
      <c r="D68" s="14" t="s">
        <v>8</v>
      </c>
      <c r="E68" s="19">
        <f>ROUND(SUMIF('Лист 2'!C$2:C$53,A68&amp;"",'Лист 2'!A$2:A$53)*C68/SUMIF(A$6:A$252,A68,C$6:C$252),)</f>
        <v>0</v>
      </c>
    </row>
    <row r="69" spans="1:5" s="13" customFormat="1" x14ac:dyDescent="0.2">
      <c r="A69" s="10">
        <v>7326909801</v>
      </c>
      <c r="B69" s="11">
        <v>86291.36</v>
      </c>
      <c r="C69" s="12">
        <v>512.55999999999995</v>
      </c>
      <c r="D69" s="14" t="s">
        <v>8</v>
      </c>
      <c r="E69" s="19">
        <f>ROUND(SUMIF('Лист 2'!C$2:C$53,A69&amp;"",'Лист 2'!A$2:A$53)*C69/SUMIF(A$6:A$252,A69,C$6:C$252),)</f>
        <v>2</v>
      </c>
    </row>
    <row r="70" spans="1:5" s="13" customFormat="1" x14ac:dyDescent="0.2">
      <c r="A70" s="10">
        <v>8483508000</v>
      </c>
      <c r="B70" s="11">
        <v>132103.26</v>
      </c>
      <c r="C70" s="12">
        <v>468.62599999999998</v>
      </c>
      <c r="D70" s="14" t="s">
        <v>8</v>
      </c>
      <c r="E70" s="19">
        <f>ROUND(SUMIF('Лист 2'!C$2:C$53,A70&amp;"",'Лист 2'!A$2:A$53)*C70/SUMIF(A$6:A$252,A70,C$6:C$252),)</f>
        <v>2</v>
      </c>
    </row>
    <row r="71" spans="1:5" s="13" customFormat="1" x14ac:dyDescent="0.2">
      <c r="A71" s="10">
        <v>8414308105</v>
      </c>
      <c r="B71" s="11">
        <v>603920.55000000005</v>
      </c>
      <c r="C71" s="12">
        <v>1176.7729999999999</v>
      </c>
      <c r="D71" s="14" t="s">
        <v>8</v>
      </c>
      <c r="E71" s="19">
        <f>ROUND(SUMIF('Лист 2'!C$2:C$53,A71&amp;"",'Лист 2'!A$2:A$53)*C71/SUMIF(A$6:A$252,A71,C$6:C$252),)</f>
        <v>4</v>
      </c>
    </row>
    <row r="72" spans="1:5" s="13" customFormat="1" x14ac:dyDescent="0.2">
      <c r="A72" s="10">
        <v>8301200001</v>
      </c>
      <c r="B72" s="11">
        <v>138730.47</v>
      </c>
      <c r="C72" s="12">
        <v>391.49799999999999</v>
      </c>
      <c r="D72" s="14" t="s">
        <v>8</v>
      </c>
      <c r="E72" s="19">
        <f>ROUND(SUMIF('Лист 2'!C$2:C$53,A72&amp;"",'Лист 2'!A$2:A$53)*C72/SUMIF(A$6:A$252,A72,C$6:C$252),)</f>
        <v>2</v>
      </c>
    </row>
    <row r="73" spans="1:5" s="13" customFormat="1" x14ac:dyDescent="0.2">
      <c r="A73" s="10">
        <v>4016930001</v>
      </c>
      <c r="B73" s="11">
        <v>13497.18</v>
      </c>
      <c r="C73" s="12">
        <v>60.747999999999998</v>
      </c>
      <c r="D73" s="14" t="s">
        <v>8</v>
      </c>
      <c r="E73" s="19">
        <f>ROUND(SUMIF('Лист 2'!C$2:C$53,A73&amp;"",'Лист 2'!A$2:A$53)*C73/SUMIF(A$6:A$252,A73,C$6:C$252),)</f>
        <v>1</v>
      </c>
    </row>
    <row r="74" spans="1:5" s="13" customFormat="1" x14ac:dyDescent="0.2">
      <c r="A74" s="10">
        <v>4016930001</v>
      </c>
      <c r="B74" s="11">
        <v>16493.38</v>
      </c>
      <c r="C74" s="12">
        <v>54.673000000000002</v>
      </c>
      <c r="D74" s="14" t="s">
        <v>8</v>
      </c>
      <c r="E74" s="19">
        <f>ROUND(SUMIF('Лист 2'!C$2:C$53,A74&amp;"",'Лист 2'!A$2:A$53)*C74/SUMIF(A$6:A$252,A74,C$6:C$252),)</f>
        <v>0</v>
      </c>
    </row>
    <row r="75" spans="1:5" s="13" customFormat="1" x14ac:dyDescent="0.2">
      <c r="A75" s="10">
        <v>7007111001</v>
      </c>
      <c r="B75" s="11">
        <v>25549.35</v>
      </c>
      <c r="C75" s="12">
        <v>154.744</v>
      </c>
      <c r="D75" s="14" t="s">
        <v>8</v>
      </c>
      <c r="E75" s="19">
        <f>ROUND(SUMIF('Лист 2'!C$2:C$53,A75&amp;"",'Лист 2'!A$2:A$53)*C75/SUMIF(A$6:A$252,A75,C$6:C$252),)</f>
        <v>1</v>
      </c>
    </row>
    <row r="76" spans="1:5" s="13" customFormat="1" x14ac:dyDescent="0.2">
      <c r="A76" s="10">
        <v>3926300001</v>
      </c>
      <c r="B76" s="11">
        <v>10017.219999999999</v>
      </c>
      <c r="C76" s="12">
        <v>42.523000000000003</v>
      </c>
      <c r="D76" s="14" t="s">
        <v>8</v>
      </c>
      <c r="E76" s="19">
        <f>ROUND(SUMIF('Лист 2'!C$2:C$53,A76&amp;"",'Лист 2'!A$2:A$53)*C76/SUMIF(A$6:A$252,A76,C$6:C$252),)</f>
        <v>0</v>
      </c>
    </row>
    <row r="77" spans="1:5" s="13" customFormat="1" x14ac:dyDescent="0.2">
      <c r="A77" s="10">
        <v>8708991000</v>
      </c>
      <c r="B77" s="11">
        <v>34693.64</v>
      </c>
      <c r="C77" s="12">
        <v>132.53399999999999</v>
      </c>
      <c r="D77" s="14" t="s">
        <v>8</v>
      </c>
      <c r="E77" s="19">
        <f>ROUND(SUMIF('Лист 2'!C$2:C$53,A77&amp;"",'Лист 2'!A$2:A$53)*C77/SUMIF(A$6:A$252,A77,C$6:C$252),)</f>
        <v>1</v>
      </c>
    </row>
    <row r="78" spans="1:5" s="13" customFormat="1" x14ac:dyDescent="0.2">
      <c r="A78" s="10">
        <v>8512200001</v>
      </c>
      <c r="B78" s="11">
        <v>64937.39</v>
      </c>
      <c r="C78" s="12">
        <v>132.696</v>
      </c>
      <c r="D78" s="14" t="s">
        <v>8</v>
      </c>
      <c r="E78" s="19">
        <f>ROUND(SUMIF('Лист 2'!C$2:C$53,A78&amp;"",'Лист 2'!A$2:A$53)*C78/SUMIF(A$6:A$252,A78,C$6:C$252),)</f>
        <v>1</v>
      </c>
    </row>
    <row r="79" spans="1:5" s="13" customFormat="1" x14ac:dyDescent="0.2">
      <c r="A79" s="10">
        <v>4009320000</v>
      </c>
      <c r="B79" s="11">
        <v>47782.66</v>
      </c>
      <c r="C79" s="12">
        <v>77.290999999999997</v>
      </c>
      <c r="D79" s="14" t="s">
        <v>8</v>
      </c>
      <c r="E79" s="19">
        <f>ROUND(SUMIF('Лист 2'!C$2:C$53,A79&amp;"",'Лист 2'!A$2:A$53)*C79/SUMIF(A$6:A$252,A79,C$6:C$252),)</f>
        <v>0</v>
      </c>
    </row>
    <row r="80" spans="1:5" s="13" customFormat="1" x14ac:dyDescent="0.2">
      <c r="A80" s="10">
        <v>8708291000</v>
      </c>
      <c r="B80" s="11">
        <v>80650.990000000005</v>
      </c>
      <c r="C80" s="12">
        <v>751.755</v>
      </c>
      <c r="D80" s="14" t="s">
        <v>8</v>
      </c>
      <c r="E80" s="19">
        <f>ROUND(SUMIF('Лист 2'!C$2:C$53,A80&amp;"",'Лист 2'!A$2:A$53)*C80/SUMIF(A$6:A$252,A80,C$6:C$252),)</f>
        <v>3</v>
      </c>
    </row>
    <row r="81" spans="1:5" s="13" customFormat="1" x14ac:dyDescent="0.2">
      <c r="A81" s="10">
        <v>8708291000</v>
      </c>
      <c r="B81" s="11">
        <v>134364.15</v>
      </c>
      <c r="C81" s="12">
        <v>540.01900000000001</v>
      </c>
      <c r="D81" s="14" t="s">
        <v>8</v>
      </c>
      <c r="E81" s="19">
        <f>ROUND(SUMIF('Лист 2'!C$2:C$53,A81&amp;"",'Лист 2'!A$2:A$53)*C81/SUMIF(A$6:A$252,A81,C$6:C$252),)</f>
        <v>2</v>
      </c>
    </row>
    <row r="82" spans="1:5" s="13" customFormat="1" x14ac:dyDescent="0.2">
      <c r="A82" s="10">
        <v>8527212001</v>
      </c>
      <c r="B82" s="11">
        <v>389824.27</v>
      </c>
      <c r="C82" s="12">
        <v>261.64999999999998</v>
      </c>
      <c r="D82" s="14" t="s">
        <v>8</v>
      </c>
      <c r="E82" s="19">
        <f>ROUND(SUMIF('Лист 2'!C$2:C$53,A82&amp;"",'Лист 2'!A$2:A$53)*C82/SUMIF(A$6:A$252,A82,C$6:C$252),)</f>
        <v>1</v>
      </c>
    </row>
    <row r="83" spans="1:5" s="13" customFormat="1" x14ac:dyDescent="0.2">
      <c r="A83" s="10">
        <v>8708211000</v>
      </c>
      <c r="B83" s="11">
        <v>141858.01</v>
      </c>
      <c r="C83" s="12">
        <v>624.83500000000004</v>
      </c>
      <c r="D83" s="14" t="s">
        <v>8</v>
      </c>
      <c r="E83" s="19">
        <f>ROUND(SUMIF('Лист 2'!C$2:C$53,A83&amp;"",'Лист 2'!A$2:A$53)*C83/SUMIF(A$6:A$252,A83,C$6:C$252),)</f>
        <v>3</v>
      </c>
    </row>
    <row r="84" spans="1:5" s="13" customFormat="1" x14ac:dyDescent="0.2">
      <c r="A84" s="10">
        <v>8708942001</v>
      </c>
      <c r="B84" s="11">
        <v>2527711.52</v>
      </c>
      <c r="C84" s="12">
        <v>4374.7129999999997</v>
      </c>
      <c r="D84" s="14" t="s">
        <v>8</v>
      </c>
      <c r="E84" s="19">
        <f>ROUND(SUMIF('Лист 2'!C$2:C$53,A84&amp;"",'Лист 2'!A$2:A$53)*C84/SUMIF(A$6:A$252,A84,C$6:C$252),)</f>
        <v>19</v>
      </c>
    </row>
    <row r="85" spans="1:5" s="13" customFormat="1" x14ac:dyDescent="0.2">
      <c r="A85" s="10">
        <v>8708291000</v>
      </c>
      <c r="B85" s="11">
        <v>20619.5</v>
      </c>
      <c r="C85" s="12">
        <v>583.22</v>
      </c>
      <c r="D85" s="14" t="s">
        <v>8</v>
      </c>
      <c r="E85" s="19">
        <f>ROUND(SUMIF('Лист 2'!C$2:C$53,A85&amp;"",'Лист 2'!A$2:A$53)*C85/SUMIF(A$6:A$252,A85,C$6:C$252),)</f>
        <v>2</v>
      </c>
    </row>
    <row r="86" spans="1:5" s="13" customFormat="1" x14ac:dyDescent="0.2">
      <c r="A86" s="10">
        <v>8708291000</v>
      </c>
      <c r="B86" s="11">
        <v>20619.5</v>
      </c>
      <c r="C86" s="12">
        <v>583.22</v>
      </c>
      <c r="D86" s="14" t="s">
        <v>8</v>
      </c>
      <c r="E86" s="19">
        <f>ROUND(SUMIF('Лист 2'!C$2:C$53,A86&amp;"",'Лист 2'!A$2:A$53)*C86/SUMIF(A$6:A$252,A86,C$6:C$252),)</f>
        <v>2</v>
      </c>
    </row>
    <row r="87" spans="1:5" s="13" customFormat="1" x14ac:dyDescent="0.2">
      <c r="A87" s="10">
        <v>8512200001</v>
      </c>
      <c r="B87" s="11">
        <v>33436.67</v>
      </c>
      <c r="C87" s="12">
        <v>45.642000000000003</v>
      </c>
      <c r="D87" s="14" t="s">
        <v>8</v>
      </c>
      <c r="E87" s="19">
        <f>ROUND(SUMIF('Лист 2'!C$2:C$53,A87&amp;"",'Лист 2'!A$2:A$53)*C87/SUMIF(A$6:A$252,A87,C$6:C$252),)</f>
        <v>0</v>
      </c>
    </row>
    <row r="88" spans="1:5" s="13" customFormat="1" x14ac:dyDescent="0.2">
      <c r="A88" s="10">
        <v>7326909808</v>
      </c>
      <c r="B88" s="11">
        <v>53164.93</v>
      </c>
      <c r="C88" s="12">
        <v>676.01599999999996</v>
      </c>
      <c r="D88" s="14" t="s">
        <v>8</v>
      </c>
      <c r="E88" s="19">
        <f>ROUND(SUMIF('Лист 2'!C$2:C$53,A88&amp;"",'Лист 2'!A$2:A$53)*C88/SUMIF(A$6:A$252,A88,C$6:C$252),)</f>
        <v>1</v>
      </c>
    </row>
    <row r="89" spans="1:5" s="13" customFormat="1" x14ac:dyDescent="0.2">
      <c r="A89" s="10">
        <v>4009310000</v>
      </c>
      <c r="B89" s="11">
        <v>241678.16</v>
      </c>
      <c r="C89" s="12">
        <v>633.625</v>
      </c>
      <c r="D89" s="14" t="s">
        <v>8</v>
      </c>
      <c r="E89" s="19">
        <f>ROUND(SUMIF('Лист 2'!C$2:C$53,A89&amp;"",'Лист 2'!A$2:A$53)*C89/SUMIF(A$6:A$252,A89,C$6:C$252),)</f>
        <v>5</v>
      </c>
    </row>
    <row r="90" spans="1:5" s="13" customFormat="1" x14ac:dyDescent="0.2">
      <c r="A90" s="10">
        <v>8708922001</v>
      </c>
      <c r="B90" s="11">
        <v>776512.28</v>
      </c>
      <c r="C90" s="12">
        <v>4716.22</v>
      </c>
      <c r="D90" s="14" t="s">
        <v>9</v>
      </c>
      <c r="E90" s="19">
        <f>ROUND(SUMIF('Лист 2'!C$2:C$53,A90&amp;"",'Лист 2'!A$2:A$53)*C90/SUMIF(A$6:A$252,A90,C$6:C$252),)</f>
        <v>20</v>
      </c>
    </row>
    <row r="91" spans="1:5" s="13" customFormat="1" x14ac:dyDescent="0.2">
      <c r="A91" s="10">
        <v>8708291000</v>
      </c>
      <c r="B91" s="11">
        <v>10554.49</v>
      </c>
      <c r="C91" s="12">
        <v>204.709</v>
      </c>
      <c r="D91" s="14" t="s">
        <v>9</v>
      </c>
      <c r="E91" s="19">
        <f>ROUND(SUMIF('Лист 2'!C$2:C$53,A91&amp;"",'Лист 2'!A$2:A$53)*C91/SUMIF(A$6:A$252,A91,C$6:C$252),)</f>
        <v>1</v>
      </c>
    </row>
    <row r="92" spans="1:5" s="13" customFormat="1" x14ac:dyDescent="0.2">
      <c r="A92" s="10">
        <v>8708291000</v>
      </c>
      <c r="B92" s="11">
        <v>42680.35</v>
      </c>
      <c r="C92" s="12">
        <v>241.953</v>
      </c>
      <c r="D92" s="14" t="s">
        <v>9</v>
      </c>
      <c r="E92" s="19">
        <f>ROUND(SUMIF('Лист 2'!C$2:C$53,A92&amp;"",'Лист 2'!A$2:A$53)*C92/SUMIF(A$6:A$252,A92,C$6:C$252),)</f>
        <v>1</v>
      </c>
    </row>
    <row r="93" spans="1:5" s="13" customFormat="1" x14ac:dyDescent="0.2">
      <c r="A93" s="10">
        <v>7608208907</v>
      </c>
      <c r="B93" s="11">
        <v>52421.59</v>
      </c>
      <c r="C93" s="12">
        <v>146.453</v>
      </c>
      <c r="D93" s="14" t="s">
        <v>9</v>
      </c>
      <c r="E93" s="19">
        <f>ROUND(SUMIF('Лист 2'!C$2:C$53,A93&amp;"",'Лист 2'!A$2:A$53)*C93/SUMIF(A$6:A$252,A93,C$6:C$252),)</f>
        <v>1</v>
      </c>
    </row>
    <row r="94" spans="1:5" s="13" customFormat="1" x14ac:dyDescent="0.2">
      <c r="A94" s="10">
        <v>8708991000</v>
      </c>
      <c r="B94" s="11">
        <v>14301.1</v>
      </c>
      <c r="C94" s="12">
        <v>126.926</v>
      </c>
      <c r="D94" s="14" t="s">
        <v>9</v>
      </c>
      <c r="E94" s="19">
        <f>ROUND(SUMIF('Лист 2'!C$2:C$53,A94&amp;"",'Лист 2'!A$2:A$53)*C94/SUMIF(A$6:A$252,A94,C$6:C$252),)</f>
        <v>1</v>
      </c>
    </row>
    <row r="95" spans="1:5" s="13" customFormat="1" x14ac:dyDescent="0.2">
      <c r="A95" s="10">
        <v>8708991000</v>
      </c>
      <c r="B95" s="11">
        <v>14301.1</v>
      </c>
      <c r="C95" s="12">
        <v>126.926</v>
      </c>
      <c r="D95" s="14" t="s">
        <v>9</v>
      </c>
      <c r="E95" s="19">
        <f>ROUND(SUMIF('Лист 2'!C$2:C$53,A95&amp;"",'Лист 2'!A$2:A$53)*C95/SUMIF(A$6:A$252,A95,C$6:C$252),)</f>
        <v>1</v>
      </c>
    </row>
    <row r="96" spans="1:5" s="13" customFormat="1" x14ac:dyDescent="0.2">
      <c r="A96" s="10">
        <v>7318190009</v>
      </c>
      <c r="B96" s="11">
        <v>66010.649999999994</v>
      </c>
      <c r="C96" s="12">
        <v>478.41399999999999</v>
      </c>
      <c r="D96" s="14" t="s">
        <v>9</v>
      </c>
      <c r="E96" s="19">
        <f>ROUND(SUMIF('Лист 2'!C$2:C$53,A96&amp;"",'Лист 2'!A$2:A$53)*C96/SUMIF(A$6:A$252,A96,C$6:C$252),)</f>
        <v>2</v>
      </c>
    </row>
    <row r="97" spans="1:5" s="13" customFormat="1" x14ac:dyDescent="0.2">
      <c r="A97" s="10">
        <v>7318190009</v>
      </c>
      <c r="B97" s="11">
        <v>66074.09</v>
      </c>
      <c r="C97" s="12">
        <v>494.28</v>
      </c>
      <c r="D97" s="14" t="s">
        <v>9</v>
      </c>
      <c r="E97" s="19">
        <f>ROUND(SUMIF('Лист 2'!C$2:C$53,A97&amp;"",'Лист 2'!A$2:A$53)*C97/SUMIF(A$6:A$252,A97,C$6:C$252),)</f>
        <v>2</v>
      </c>
    </row>
    <row r="98" spans="1:5" s="13" customFormat="1" x14ac:dyDescent="0.2">
      <c r="A98" s="10">
        <v>8518299500</v>
      </c>
      <c r="B98" s="11">
        <v>41779.730000000003</v>
      </c>
      <c r="C98" s="12">
        <v>541.51099999999997</v>
      </c>
      <c r="D98" s="14" t="s">
        <v>9</v>
      </c>
      <c r="E98" s="19">
        <f>ROUND(SUMIF('Лист 2'!C$2:C$53,A98&amp;"",'Лист 2'!A$2:A$53)*C98/SUMIF(A$6:A$252,A98,C$6:C$252),)</f>
        <v>2</v>
      </c>
    </row>
    <row r="99" spans="1:5" s="13" customFormat="1" x14ac:dyDescent="0.2">
      <c r="A99" s="10">
        <v>8708291000</v>
      </c>
      <c r="B99" s="11">
        <v>21930.53</v>
      </c>
      <c r="C99" s="12">
        <v>373.76100000000002</v>
      </c>
      <c r="D99" s="14" t="s">
        <v>9</v>
      </c>
      <c r="E99" s="19">
        <f>ROUND(SUMIF('Лист 2'!C$2:C$53,A99&amp;"",'Лист 2'!A$2:A$53)*C99/SUMIF(A$6:A$252,A99,C$6:C$252),)</f>
        <v>2</v>
      </c>
    </row>
    <row r="100" spans="1:5" s="13" customFormat="1" x14ac:dyDescent="0.2">
      <c r="A100" s="10">
        <v>8511800009</v>
      </c>
      <c r="B100" s="11">
        <v>193162.38</v>
      </c>
      <c r="C100" s="12">
        <v>398.79199999999997</v>
      </c>
      <c r="D100" s="14" t="s">
        <v>9</v>
      </c>
      <c r="E100" s="19">
        <f>ROUND(SUMIF('Лист 2'!C$2:C$53,A100&amp;"",'Лист 2'!A$2:A$53)*C100/SUMIF(A$6:A$252,A100,C$6:C$252),)</f>
        <v>2</v>
      </c>
    </row>
    <row r="101" spans="1:5" s="13" customFormat="1" x14ac:dyDescent="0.2">
      <c r="A101" s="10">
        <v>8708291000</v>
      </c>
      <c r="B101" s="11">
        <v>68672.89</v>
      </c>
      <c r="C101" s="12">
        <v>831.43</v>
      </c>
      <c r="D101" s="14" t="s">
        <v>9</v>
      </c>
      <c r="E101" s="19">
        <f>ROUND(SUMIF('Лист 2'!C$2:C$53,A101&amp;"",'Лист 2'!A$2:A$53)*C101/SUMIF(A$6:A$252,A101,C$6:C$252),)</f>
        <v>3</v>
      </c>
    </row>
    <row r="102" spans="1:5" s="13" customFormat="1" x14ac:dyDescent="0.2">
      <c r="A102" s="10">
        <v>4009320000</v>
      </c>
      <c r="B102" s="11">
        <v>351518.62</v>
      </c>
      <c r="C102" s="12">
        <v>1174.6780000000001</v>
      </c>
      <c r="D102" s="14" t="s">
        <v>9</v>
      </c>
      <c r="E102" s="19">
        <f>ROUND(SUMIF('Лист 2'!C$2:C$53,A102&amp;"",'Лист 2'!A$2:A$53)*C102/SUMIF(A$6:A$252,A102,C$6:C$252),)</f>
        <v>5</v>
      </c>
    </row>
    <row r="103" spans="1:5" s="13" customFormat="1" x14ac:dyDescent="0.2">
      <c r="A103" s="10">
        <v>6807900000</v>
      </c>
      <c r="B103" s="11">
        <v>63789.02</v>
      </c>
      <c r="C103" s="12">
        <v>2013.7329999999999</v>
      </c>
      <c r="D103" s="14" t="s">
        <v>9</v>
      </c>
      <c r="E103" s="19">
        <f>ROUND(SUMIF('Лист 2'!C$2:C$53,A103&amp;"",'Лист 2'!A$2:A$53)*C103/SUMIF(A$6:A$252,A103,C$6:C$252),)</f>
        <v>9</v>
      </c>
    </row>
    <row r="104" spans="1:5" s="13" customFormat="1" x14ac:dyDescent="0.2">
      <c r="A104" s="10">
        <v>8708942001</v>
      </c>
      <c r="B104" s="11">
        <v>174906.71</v>
      </c>
      <c r="C104" s="12">
        <v>164.02799999999999</v>
      </c>
      <c r="D104" s="14" t="s">
        <v>9</v>
      </c>
      <c r="E104" s="19">
        <f>ROUND(SUMIF('Лист 2'!C$2:C$53,A104&amp;"",'Лист 2'!A$2:A$53)*C104/SUMIF(A$6:A$252,A104,C$6:C$252),)</f>
        <v>1</v>
      </c>
    </row>
    <row r="105" spans="1:5" s="13" customFormat="1" x14ac:dyDescent="0.2">
      <c r="A105" s="10">
        <v>8708291000</v>
      </c>
      <c r="B105" s="11">
        <v>26133.77</v>
      </c>
      <c r="C105" s="12">
        <v>500.92700000000002</v>
      </c>
      <c r="D105" s="14" t="s">
        <v>10</v>
      </c>
      <c r="E105" s="19">
        <f>ROUND(SUMIF('Лист 2'!C$2:C$53,A105&amp;"",'Лист 2'!A$2:A$53)*C105/SUMIF(A$6:A$252,A105,C$6:C$252),)</f>
        <v>2</v>
      </c>
    </row>
    <row r="106" spans="1:5" s="13" customFormat="1" x14ac:dyDescent="0.2">
      <c r="A106" s="10">
        <v>8708291000</v>
      </c>
      <c r="B106" s="11">
        <v>26133.78</v>
      </c>
      <c r="C106" s="12">
        <v>459.18299999999999</v>
      </c>
      <c r="D106" s="14" t="s">
        <v>10</v>
      </c>
      <c r="E106" s="19">
        <f>ROUND(SUMIF('Лист 2'!C$2:C$53,A106&amp;"",'Лист 2'!A$2:A$53)*C106/SUMIF(A$6:A$252,A106,C$6:C$252),)</f>
        <v>2</v>
      </c>
    </row>
    <row r="107" spans="1:5" s="13" customFormat="1" x14ac:dyDescent="0.2">
      <c r="A107" s="10">
        <v>8708291000</v>
      </c>
      <c r="B107" s="11">
        <v>14603.87</v>
      </c>
      <c r="C107" s="12">
        <v>298.47000000000003</v>
      </c>
      <c r="D107" s="14" t="s">
        <v>10</v>
      </c>
      <c r="E107" s="19">
        <f>ROUND(SUMIF('Лист 2'!C$2:C$53,A107&amp;"",'Лист 2'!A$2:A$53)*C107/SUMIF(A$6:A$252,A107,C$6:C$252),)</f>
        <v>1</v>
      </c>
    </row>
    <row r="108" spans="1:5" s="13" customFormat="1" x14ac:dyDescent="0.2">
      <c r="A108" s="10">
        <v>9027908000</v>
      </c>
      <c r="B108" s="11">
        <v>93583.47</v>
      </c>
      <c r="C108" s="12">
        <v>49.665999999999997</v>
      </c>
      <c r="D108" s="14" t="s">
        <v>10</v>
      </c>
      <c r="E108" s="19">
        <f>ROUND(SUMIF('Лист 2'!C$2:C$53,A108&amp;"",'Лист 2'!A$2:A$53)*C108/SUMIF(A$6:A$252,A108,C$6:C$252),)</f>
        <v>1</v>
      </c>
    </row>
    <row r="109" spans="1:5" s="13" customFormat="1" x14ac:dyDescent="0.2">
      <c r="A109" s="10">
        <v>8421310009</v>
      </c>
      <c r="B109" s="11">
        <v>31834.46</v>
      </c>
      <c r="C109" s="12">
        <v>99.004000000000005</v>
      </c>
      <c r="D109" s="14" t="s">
        <v>10</v>
      </c>
      <c r="E109" s="19">
        <f>ROUND(SUMIF('Лист 2'!C$2:C$53,A109&amp;"",'Лист 2'!A$2:A$53)*C109/SUMIF(A$6:A$252,A109,C$6:C$252),)</f>
        <v>1</v>
      </c>
    </row>
    <row r="110" spans="1:5" s="13" customFormat="1" x14ac:dyDescent="0.2">
      <c r="A110" s="10">
        <v>8708991000</v>
      </c>
      <c r="B110" s="11">
        <v>96893.46</v>
      </c>
      <c r="C110" s="12">
        <v>395.79599999999999</v>
      </c>
      <c r="D110" s="14" t="s">
        <v>10</v>
      </c>
      <c r="E110" s="19">
        <f>ROUND(SUMIF('Лист 2'!C$2:C$53,A110&amp;"",'Лист 2'!A$2:A$53)*C110/SUMIF(A$6:A$252,A110,C$6:C$252),)</f>
        <v>2</v>
      </c>
    </row>
    <row r="111" spans="1:5" s="13" customFormat="1" x14ac:dyDescent="0.2">
      <c r="A111" s="10">
        <v>8421398009</v>
      </c>
      <c r="B111" s="11">
        <v>89892.29</v>
      </c>
      <c r="C111" s="12">
        <v>538.67999999999995</v>
      </c>
      <c r="D111" s="14" t="s">
        <v>10</v>
      </c>
      <c r="E111" s="19">
        <f>ROUND(SUMIF('Лист 2'!C$2:C$53,A111&amp;"",'Лист 2'!A$2:A$53)*C111/SUMIF(A$6:A$252,A111,C$6:C$252),)</f>
        <v>0</v>
      </c>
    </row>
    <row r="112" spans="1:5" s="13" customFormat="1" x14ac:dyDescent="0.2">
      <c r="A112" s="10">
        <v>8708291000</v>
      </c>
      <c r="B112" s="11">
        <v>160850.26</v>
      </c>
      <c r="C112" s="12">
        <v>114.613</v>
      </c>
      <c r="D112" s="14" t="s">
        <v>10</v>
      </c>
      <c r="E112" s="19">
        <f>ROUND(SUMIF('Лист 2'!C$2:C$53,A112&amp;"",'Лист 2'!A$2:A$53)*C112/SUMIF(A$6:A$252,A112,C$6:C$252),)</f>
        <v>0</v>
      </c>
    </row>
    <row r="113" spans="1:5" s="13" customFormat="1" x14ac:dyDescent="0.2">
      <c r="A113" s="10">
        <v>8708922001</v>
      </c>
      <c r="B113" s="11">
        <v>196996.39</v>
      </c>
      <c r="C113" s="12">
        <v>698.59199999999998</v>
      </c>
      <c r="D113" s="14" t="s">
        <v>10</v>
      </c>
      <c r="E113" s="19">
        <f>ROUND(SUMIF('Лист 2'!C$2:C$53,A113&amp;"",'Лист 2'!A$2:A$53)*C113/SUMIF(A$6:A$252,A113,C$6:C$252),)</f>
        <v>3</v>
      </c>
    </row>
    <row r="114" spans="1:5" s="13" customFormat="1" x14ac:dyDescent="0.2">
      <c r="A114" s="10">
        <v>8708291000</v>
      </c>
      <c r="B114" s="11">
        <v>18587.990000000002</v>
      </c>
      <c r="C114" s="12">
        <v>42.57</v>
      </c>
      <c r="D114" s="14" t="s">
        <v>10</v>
      </c>
      <c r="E114" s="19">
        <f>ROUND(SUMIF('Лист 2'!C$2:C$53,A114&amp;"",'Лист 2'!A$2:A$53)*C114/SUMIF(A$6:A$252,A114,C$6:C$252),)</f>
        <v>0</v>
      </c>
    </row>
    <row r="115" spans="1:5" s="13" customFormat="1" x14ac:dyDescent="0.2">
      <c r="A115" s="10">
        <v>7007111001</v>
      </c>
      <c r="B115" s="11">
        <v>96479.99</v>
      </c>
      <c r="C115" s="12">
        <v>582.16</v>
      </c>
      <c r="D115" s="14" t="s">
        <v>10</v>
      </c>
      <c r="E115" s="19">
        <f>ROUND(SUMIF('Лист 2'!C$2:C$53,A115&amp;"",'Лист 2'!A$2:A$53)*C115/SUMIF(A$6:A$252,A115,C$6:C$252),)</f>
        <v>2</v>
      </c>
    </row>
    <row r="116" spans="1:5" s="13" customFormat="1" x14ac:dyDescent="0.2">
      <c r="A116" s="10">
        <v>8708291000</v>
      </c>
      <c r="B116" s="11">
        <v>15680.08</v>
      </c>
      <c r="C116" s="12">
        <v>198.66200000000001</v>
      </c>
      <c r="D116" s="14" t="s">
        <v>10</v>
      </c>
      <c r="E116" s="19">
        <f>ROUND(SUMIF('Лист 2'!C$2:C$53,A116&amp;"",'Лист 2'!A$2:A$53)*C116/SUMIF(A$6:A$252,A116,C$6:C$252),)</f>
        <v>1</v>
      </c>
    </row>
    <row r="117" spans="1:5" s="13" customFormat="1" x14ac:dyDescent="0.2">
      <c r="A117" s="10">
        <v>8708291000</v>
      </c>
      <c r="B117" s="11">
        <v>15680.07</v>
      </c>
      <c r="C117" s="12">
        <v>198.66200000000001</v>
      </c>
      <c r="D117" s="14" t="s">
        <v>10</v>
      </c>
      <c r="E117" s="19">
        <f>ROUND(SUMIF('Лист 2'!C$2:C$53,A117&amp;"",'Лист 2'!A$2:A$53)*C117/SUMIF(A$6:A$252,A117,C$6:C$252),)</f>
        <v>1</v>
      </c>
    </row>
    <row r="118" spans="1:5" s="13" customFormat="1" x14ac:dyDescent="0.2">
      <c r="A118" s="10">
        <v>3926300001</v>
      </c>
      <c r="B118" s="11">
        <v>5344.61</v>
      </c>
      <c r="C118" s="12">
        <v>28.526</v>
      </c>
      <c r="D118" s="14" t="s">
        <v>10</v>
      </c>
      <c r="E118" s="19">
        <f>ROUND(SUMIF('Лист 2'!C$2:C$53,A118&amp;"",'Лист 2'!A$2:A$53)*C118/SUMIF(A$6:A$252,A118,C$6:C$252),)</f>
        <v>0</v>
      </c>
    </row>
    <row r="119" spans="1:5" s="13" customFormat="1" x14ac:dyDescent="0.2">
      <c r="A119" s="10">
        <v>8424900000</v>
      </c>
      <c r="B119" s="11">
        <v>86960.27</v>
      </c>
      <c r="C119" s="12">
        <v>65.492999999999995</v>
      </c>
      <c r="D119" s="14" t="s">
        <v>10</v>
      </c>
      <c r="E119" s="19">
        <f>ROUND(SUMIF('Лист 2'!C$2:C$53,A119&amp;"",'Лист 2'!A$2:A$53)*C119/SUMIF(A$6:A$252,A119,C$6:C$252),)</f>
        <v>1</v>
      </c>
    </row>
    <row r="120" spans="1:5" s="13" customFormat="1" x14ac:dyDescent="0.2">
      <c r="A120" s="10">
        <v>8529109500</v>
      </c>
      <c r="B120" s="11">
        <v>475577.59999999998</v>
      </c>
      <c r="C120" s="12">
        <v>318.649</v>
      </c>
      <c r="D120" s="14" t="s">
        <v>10</v>
      </c>
      <c r="E120" s="19">
        <f>ROUND(SUMIF('Лист 2'!C$2:C$53,A120&amp;"",'Лист 2'!A$2:A$53)*C120/SUMIF(A$6:A$252,A120,C$6:C$252),)</f>
        <v>2</v>
      </c>
    </row>
    <row r="121" spans="1:5" s="13" customFormat="1" x14ac:dyDescent="0.2">
      <c r="A121" s="10">
        <v>7326909801</v>
      </c>
      <c r="B121" s="11">
        <v>10629.12</v>
      </c>
      <c r="C121" s="12">
        <v>71.06</v>
      </c>
      <c r="D121" s="14" t="s">
        <v>10</v>
      </c>
      <c r="E121" s="19">
        <f>ROUND(SUMIF('Лист 2'!C$2:C$53,A121&amp;"",'Лист 2'!A$2:A$53)*C121/SUMIF(A$6:A$252,A121,C$6:C$252),)</f>
        <v>0</v>
      </c>
    </row>
    <row r="122" spans="1:5" s="13" customFormat="1" x14ac:dyDescent="0.2">
      <c r="A122" s="10">
        <v>8708291000</v>
      </c>
      <c r="B122" s="11">
        <v>239587.28</v>
      </c>
      <c r="C122" s="12">
        <v>2689.5810000000001</v>
      </c>
      <c r="D122" s="14" t="s">
        <v>10</v>
      </c>
      <c r="E122" s="19">
        <f>ROUND(SUMIF('Лист 2'!C$2:C$53,A122&amp;"",'Лист 2'!A$2:A$53)*C122/SUMIF(A$6:A$252,A122,C$6:C$252),)</f>
        <v>11</v>
      </c>
    </row>
    <row r="123" spans="1:5" s="13" customFormat="1" x14ac:dyDescent="0.2">
      <c r="A123" s="10">
        <v>3926909709</v>
      </c>
      <c r="B123" s="11">
        <v>7493.27</v>
      </c>
      <c r="C123" s="12">
        <v>61.835999999999999</v>
      </c>
      <c r="D123" s="14" t="s">
        <v>10</v>
      </c>
      <c r="E123" s="19">
        <f>ROUND(SUMIF('Лист 2'!C$2:C$53,A123&amp;"",'Лист 2'!A$2:A$53)*C123/SUMIF(A$6:A$252,A123,C$6:C$252),)</f>
        <v>1</v>
      </c>
    </row>
    <row r="124" spans="1:5" s="13" customFormat="1" x14ac:dyDescent="0.2">
      <c r="A124" s="10">
        <v>3926909200</v>
      </c>
      <c r="B124" s="11">
        <v>10642.27</v>
      </c>
      <c r="C124" s="12">
        <v>40.497</v>
      </c>
      <c r="D124" s="14" t="s">
        <v>10</v>
      </c>
      <c r="E124" s="19">
        <f>ROUND(SUMIF('Лист 2'!C$2:C$53,A124&amp;"",'Лист 2'!A$2:A$53)*C124/SUMIF(A$6:A$252,A124,C$6:C$252),)</f>
        <v>1</v>
      </c>
    </row>
    <row r="125" spans="1:5" s="13" customFormat="1" x14ac:dyDescent="0.2">
      <c r="A125" s="10">
        <v>8544429007</v>
      </c>
      <c r="B125" s="11">
        <v>166044.16</v>
      </c>
      <c r="C125" s="12">
        <v>392.95800000000003</v>
      </c>
      <c r="D125" s="14" t="s">
        <v>10</v>
      </c>
      <c r="E125" s="19">
        <f>ROUND(SUMIF('Лист 2'!C$2:C$53,A125&amp;"",'Лист 2'!A$2:A$53)*C125/SUMIF(A$6:A$252,A125,C$6:C$252),)</f>
        <v>2</v>
      </c>
    </row>
    <row r="126" spans="1:5" s="13" customFormat="1" x14ac:dyDescent="0.2">
      <c r="A126" s="10">
        <v>8301600001</v>
      </c>
      <c r="B126" s="11">
        <v>350068.09</v>
      </c>
      <c r="C126" s="12">
        <v>371.12700000000001</v>
      </c>
      <c r="D126" s="14" t="s">
        <v>10</v>
      </c>
      <c r="E126" s="19">
        <f>ROUND(SUMIF('Лист 2'!C$2:C$53,A126&amp;"",'Лист 2'!A$2:A$53)*C126/SUMIF(A$6:A$252,A126,C$6:C$252),)</f>
        <v>2</v>
      </c>
    </row>
    <row r="127" spans="1:5" s="13" customFormat="1" x14ac:dyDescent="0.2">
      <c r="A127" s="10">
        <v>8708291000</v>
      </c>
      <c r="B127" s="11">
        <v>6191.73</v>
      </c>
      <c r="C127" s="12">
        <v>26.742999999999999</v>
      </c>
      <c r="D127" s="14" t="s">
        <v>10</v>
      </c>
      <c r="E127" s="19">
        <f>ROUND(SUMIF('Лист 2'!C$2:C$53,A127&amp;"",'Лист 2'!A$2:A$53)*C127/SUMIF(A$6:A$252,A127,C$6:C$252),)</f>
        <v>0</v>
      </c>
    </row>
    <row r="128" spans="1:5" s="13" customFormat="1" x14ac:dyDescent="0.2">
      <c r="A128" s="10">
        <v>7326909801</v>
      </c>
      <c r="B128" s="11">
        <v>32945.99</v>
      </c>
      <c r="C128" s="12">
        <v>410.80900000000003</v>
      </c>
      <c r="D128" s="14" t="s">
        <v>11</v>
      </c>
      <c r="E128" s="19">
        <f>ROUND(SUMIF('Лист 2'!C$2:C$53,A128&amp;"",'Лист 2'!A$2:A$53)*C128/SUMIF(A$6:A$252,A128,C$6:C$252),)</f>
        <v>2</v>
      </c>
    </row>
    <row r="129" spans="1:5" s="13" customFormat="1" x14ac:dyDescent="0.2">
      <c r="A129" s="10">
        <v>8708291000</v>
      </c>
      <c r="B129" s="11">
        <v>41092.71</v>
      </c>
      <c r="C129" s="12">
        <v>823.18899999999996</v>
      </c>
      <c r="D129" s="14" t="s">
        <v>11</v>
      </c>
      <c r="E129" s="19">
        <f>ROUND(SUMIF('Лист 2'!C$2:C$53,A129&amp;"",'Лист 2'!A$2:A$53)*C129/SUMIF(A$6:A$252,A129,C$6:C$252),)</f>
        <v>3</v>
      </c>
    </row>
    <row r="130" spans="1:5" s="13" customFormat="1" x14ac:dyDescent="0.2">
      <c r="A130" s="10">
        <v>8708291000</v>
      </c>
      <c r="B130" s="11">
        <v>100081</v>
      </c>
      <c r="C130" s="12">
        <v>1704.259</v>
      </c>
      <c r="D130" s="14" t="s">
        <v>11</v>
      </c>
      <c r="E130" s="19">
        <f>ROUND(SUMIF('Лист 2'!C$2:C$53,A130&amp;"",'Лист 2'!A$2:A$53)*C130/SUMIF(A$6:A$252,A130,C$6:C$252),)</f>
        <v>7</v>
      </c>
    </row>
    <row r="131" spans="1:5" s="13" customFormat="1" x14ac:dyDescent="0.2">
      <c r="A131" s="10">
        <v>8708291000</v>
      </c>
      <c r="B131" s="11">
        <v>100100.27</v>
      </c>
      <c r="C131" s="12">
        <v>1711.8589999999999</v>
      </c>
      <c r="D131" s="14" t="s">
        <v>11</v>
      </c>
      <c r="E131" s="19">
        <f>ROUND(SUMIF('Лист 2'!C$2:C$53,A131&amp;"",'Лист 2'!A$2:A$53)*C131/SUMIF(A$6:A$252,A131,C$6:C$252),)</f>
        <v>7</v>
      </c>
    </row>
    <row r="132" spans="1:5" s="13" customFormat="1" x14ac:dyDescent="0.2">
      <c r="A132" s="10">
        <v>8708291000</v>
      </c>
      <c r="B132" s="11">
        <v>36898.89</v>
      </c>
      <c r="C132" s="12">
        <v>602.21</v>
      </c>
      <c r="D132" s="14" t="s">
        <v>11</v>
      </c>
      <c r="E132" s="19">
        <f>ROUND(SUMIF('Лист 2'!C$2:C$53,A132&amp;"",'Лист 2'!A$2:A$53)*C132/SUMIF(A$6:A$252,A132,C$6:C$252),)</f>
        <v>2</v>
      </c>
    </row>
    <row r="133" spans="1:5" s="13" customFormat="1" x14ac:dyDescent="0.2">
      <c r="A133" s="10">
        <v>8708291000</v>
      </c>
      <c r="B133" s="11">
        <v>36902.71</v>
      </c>
      <c r="C133" s="12">
        <v>602.21</v>
      </c>
      <c r="D133" s="14" t="s">
        <v>11</v>
      </c>
      <c r="E133" s="19">
        <f>ROUND(SUMIF('Лист 2'!C$2:C$53,A133&amp;"",'Лист 2'!A$2:A$53)*C133/SUMIF(A$6:A$252,A133,C$6:C$252),)</f>
        <v>2</v>
      </c>
    </row>
    <row r="134" spans="1:5" s="13" customFormat="1" x14ac:dyDescent="0.2">
      <c r="A134" s="10">
        <v>8708291000</v>
      </c>
      <c r="B134" s="11">
        <v>11586.53</v>
      </c>
      <c r="C134" s="12">
        <v>223.571</v>
      </c>
      <c r="D134" s="14" t="s">
        <v>11</v>
      </c>
      <c r="E134" s="19">
        <f>ROUND(SUMIF('Лист 2'!C$2:C$53,A134&amp;"",'Лист 2'!A$2:A$53)*C134/SUMIF(A$6:A$252,A134,C$6:C$252),)</f>
        <v>1</v>
      </c>
    </row>
    <row r="135" spans="1:5" s="13" customFormat="1" x14ac:dyDescent="0.2">
      <c r="A135" s="10">
        <v>8708291000</v>
      </c>
      <c r="B135" s="11">
        <v>11588.9</v>
      </c>
      <c r="C135" s="12">
        <v>224.506</v>
      </c>
      <c r="D135" s="14" t="s">
        <v>11</v>
      </c>
      <c r="E135" s="19">
        <f>ROUND(SUMIF('Лист 2'!C$2:C$53,A135&amp;"",'Лист 2'!A$2:A$53)*C135/SUMIF(A$6:A$252,A135,C$6:C$252),)</f>
        <v>1</v>
      </c>
    </row>
    <row r="136" spans="1:5" s="13" customFormat="1" x14ac:dyDescent="0.2">
      <c r="A136" s="10">
        <v>8708291000</v>
      </c>
      <c r="B136" s="11">
        <v>15221.09</v>
      </c>
      <c r="C136" s="12">
        <v>204.65</v>
      </c>
      <c r="D136" s="14" t="s">
        <v>11</v>
      </c>
      <c r="E136" s="19">
        <f>ROUND(SUMIF('Лист 2'!C$2:C$53,A136&amp;"",'Лист 2'!A$2:A$53)*C136/SUMIF(A$6:A$252,A136,C$6:C$252),)</f>
        <v>1</v>
      </c>
    </row>
    <row r="137" spans="1:5" s="13" customFormat="1" x14ac:dyDescent="0.2">
      <c r="A137" s="10">
        <v>8708291000</v>
      </c>
      <c r="B137" s="11">
        <v>1902.47</v>
      </c>
      <c r="C137" s="12">
        <v>25.518999999999998</v>
      </c>
      <c r="D137" s="14" t="s">
        <v>11</v>
      </c>
      <c r="E137" s="19">
        <f>ROUND(SUMIF('Лист 2'!C$2:C$53,A137&amp;"",'Лист 2'!A$2:A$53)*C137/SUMIF(A$6:A$252,A137,C$6:C$252),)</f>
        <v>0</v>
      </c>
    </row>
    <row r="138" spans="1:5" s="13" customFormat="1" x14ac:dyDescent="0.2">
      <c r="A138" s="10">
        <v>7326909801</v>
      </c>
      <c r="B138" s="11">
        <v>22092.22</v>
      </c>
      <c r="C138" s="12">
        <v>477.69900000000001</v>
      </c>
      <c r="D138" s="14" t="s">
        <v>11</v>
      </c>
      <c r="E138" s="19">
        <f>ROUND(SUMIF('Лист 2'!C$2:C$53,A138&amp;"",'Лист 2'!A$2:A$53)*C138/SUMIF(A$6:A$252,A138,C$6:C$252),)</f>
        <v>2</v>
      </c>
    </row>
    <row r="139" spans="1:5" s="13" customFormat="1" x14ac:dyDescent="0.2">
      <c r="A139" s="10">
        <v>8302300001</v>
      </c>
      <c r="B139" s="11">
        <v>24086.84</v>
      </c>
      <c r="C139" s="12">
        <v>392.88600000000002</v>
      </c>
      <c r="D139" s="14" t="s">
        <v>11</v>
      </c>
      <c r="E139" s="19">
        <f>ROUND(SUMIF('Лист 2'!C$2:C$53,A139&amp;"",'Лист 2'!A$2:A$53)*C139/SUMIF(A$6:A$252,A139,C$6:C$252),)</f>
        <v>2</v>
      </c>
    </row>
    <row r="140" spans="1:5" s="13" customFormat="1" x14ac:dyDescent="0.2">
      <c r="A140" s="10">
        <v>8708291000</v>
      </c>
      <c r="B140" s="11">
        <v>33111.379999999997</v>
      </c>
      <c r="C140" s="12">
        <v>591.66700000000003</v>
      </c>
      <c r="D140" s="14" t="s">
        <v>11</v>
      </c>
      <c r="E140" s="19">
        <f>ROUND(SUMIF('Лист 2'!C$2:C$53,A140&amp;"",'Лист 2'!A$2:A$53)*C140/SUMIF(A$6:A$252,A140,C$6:C$252),)</f>
        <v>2</v>
      </c>
    </row>
    <row r="141" spans="1:5" s="13" customFormat="1" x14ac:dyDescent="0.2">
      <c r="A141" s="10">
        <v>8708291000</v>
      </c>
      <c r="B141" s="11">
        <v>10291.219999999999</v>
      </c>
      <c r="C141" s="12">
        <v>154.34800000000001</v>
      </c>
      <c r="D141" s="14" t="s">
        <v>11</v>
      </c>
      <c r="E141" s="19">
        <f>ROUND(SUMIF('Лист 2'!C$2:C$53,A141&amp;"",'Лист 2'!A$2:A$53)*C141/SUMIF(A$6:A$252,A141,C$6:C$252),)</f>
        <v>1</v>
      </c>
    </row>
    <row r="142" spans="1:5" s="13" customFormat="1" x14ac:dyDescent="0.2">
      <c r="A142" s="10">
        <v>8708291000</v>
      </c>
      <c r="B142" s="11">
        <v>6860.81</v>
      </c>
      <c r="C142" s="12">
        <v>102.899</v>
      </c>
      <c r="D142" s="14" t="s">
        <v>11</v>
      </c>
      <c r="E142" s="19">
        <f>ROUND(SUMIF('Лист 2'!C$2:C$53,A142&amp;"",'Лист 2'!A$2:A$53)*C142/SUMIF(A$6:A$252,A142,C$6:C$252),)</f>
        <v>0</v>
      </c>
    </row>
    <row r="143" spans="1:5" s="13" customFormat="1" x14ac:dyDescent="0.2">
      <c r="A143" s="10">
        <v>7326909801</v>
      </c>
      <c r="B143" s="11">
        <v>8405.74</v>
      </c>
      <c r="C143" s="12">
        <v>112.253</v>
      </c>
      <c r="D143" s="14" t="s">
        <v>11</v>
      </c>
      <c r="E143" s="19">
        <f>ROUND(SUMIF('Лист 2'!C$2:C$53,A143&amp;"",'Лист 2'!A$2:A$53)*C143/SUMIF(A$6:A$252,A143,C$6:C$252),)</f>
        <v>1</v>
      </c>
    </row>
    <row r="144" spans="1:5" s="13" customFormat="1" x14ac:dyDescent="0.2">
      <c r="A144" s="10">
        <v>8708291000</v>
      </c>
      <c r="B144" s="11">
        <v>12507.11</v>
      </c>
      <c r="C144" s="12">
        <v>152.78899999999999</v>
      </c>
      <c r="D144" s="14" t="s">
        <v>11</v>
      </c>
      <c r="E144" s="19">
        <f>ROUND(SUMIF('Лист 2'!C$2:C$53,A144&amp;"",'Лист 2'!A$2:A$53)*C144/SUMIF(A$6:A$252,A144,C$6:C$252),)</f>
        <v>1</v>
      </c>
    </row>
    <row r="145" spans="1:5" s="13" customFormat="1" x14ac:dyDescent="0.2">
      <c r="A145" s="10">
        <v>8708291000</v>
      </c>
      <c r="B145" s="11">
        <v>12507.11</v>
      </c>
      <c r="C145" s="12">
        <v>152.78899999999999</v>
      </c>
      <c r="D145" s="14" t="s">
        <v>11</v>
      </c>
      <c r="E145" s="19">
        <f>ROUND(SUMIF('Лист 2'!C$2:C$53,A145&amp;"",'Лист 2'!A$2:A$53)*C145/SUMIF(A$6:A$252,A145,C$6:C$252),)</f>
        <v>1</v>
      </c>
    </row>
    <row r="146" spans="1:5" s="13" customFormat="1" x14ac:dyDescent="0.2">
      <c r="A146" s="10">
        <v>7326909801</v>
      </c>
      <c r="B146" s="11">
        <v>11388.87</v>
      </c>
      <c r="C146" s="12">
        <v>105.23699999999999</v>
      </c>
      <c r="D146" s="14" t="s">
        <v>11</v>
      </c>
      <c r="E146" s="19">
        <f>ROUND(SUMIF('Лист 2'!C$2:C$53,A146&amp;"",'Лист 2'!A$2:A$53)*C146/SUMIF(A$6:A$252,A146,C$6:C$252),)</f>
        <v>0</v>
      </c>
    </row>
    <row r="147" spans="1:5" s="13" customFormat="1" x14ac:dyDescent="0.2">
      <c r="A147" s="10">
        <v>7326909801</v>
      </c>
      <c r="B147" s="11">
        <v>20539.91</v>
      </c>
      <c r="C147" s="12">
        <v>248.828</v>
      </c>
      <c r="D147" s="14" t="s">
        <v>11</v>
      </c>
      <c r="E147" s="19">
        <f>ROUND(SUMIF('Лист 2'!C$2:C$53,A147&amp;"",'Лист 2'!A$2:A$53)*C147/SUMIF(A$6:A$252,A147,C$6:C$252),)</f>
        <v>1</v>
      </c>
    </row>
    <row r="148" spans="1:5" s="13" customFormat="1" x14ac:dyDescent="0.2">
      <c r="A148" s="10">
        <v>7326909801</v>
      </c>
      <c r="B148" s="11">
        <v>20535.169999999998</v>
      </c>
      <c r="C148" s="12">
        <v>246.95699999999999</v>
      </c>
      <c r="D148" s="14" t="s">
        <v>11</v>
      </c>
      <c r="E148" s="19">
        <f>ROUND(SUMIF('Лист 2'!C$2:C$53,A148&amp;"",'Лист 2'!A$2:A$53)*C148/SUMIF(A$6:A$252,A148,C$6:C$252),)</f>
        <v>1</v>
      </c>
    </row>
    <row r="149" spans="1:5" s="13" customFormat="1" x14ac:dyDescent="0.2">
      <c r="A149" s="10">
        <v>8708291000</v>
      </c>
      <c r="B149" s="11">
        <v>45431.03</v>
      </c>
      <c r="C149" s="12">
        <v>519.16999999999996</v>
      </c>
      <c r="D149" s="14" t="s">
        <v>11</v>
      </c>
      <c r="E149" s="19">
        <f>ROUND(SUMIF('Лист 2'!C$2:C$53,A149&amp;"",'Лист 2'!A$2:A$53)*C149/SUMIF(A$6:A$252,A149,C$6:C$252),)</f>
        <v>2</v>
      </c>
    </row>
    <row r="150" spans="1:5" s="13" customFormat="1" x14ac:dyDescent="0.2">
      <c r="A150" s="10">
        <v>8302100009</v>
      </c>
      <c r="B150" s="11">
        <v>75183.570000000007</v>
      </c>
      <c r="C150" s="12">
        <v>716.54899999999998</v>
      </c>
      <c r="D150" s="14" t="s">
        <v>11</v>
      </c>
      <c r="E150" s="19">
        <f>ROUND(SUMIF('Лист 2'!C$2:C$53,A150&amp;"",'Лист 2'!A$2:A$53)*C150/SUMIF(A$6:A$252,A150,C$6:C$252),)</f>
        <v>3</v>
      </c>
    </row>
    <row r="151" spans="1:5" s="13" customFormat="1" x14ac:dyDescent="0.2">
      <c r="A151" s="10">
        <v>8302100009</v>
      </c>
      <c r="B151" s="11">
        <v>75235.75</v>
      </c>
      <c r="C151" s="12">
        <v>737.12800000000004</v>
      </c>
      <c r="D151" s="14" t="s">
        <v>11</v>
      </c>
      <c r="E151" s="19">
        <f>ROUND(SUMIF('Лист 2'!C$2:C$53,A151&amp;"",'Лист 2'!A$2:A$53)*C151/SUMIF(A$6:A$252,A151,C$6:C$252),)</f>
        <v>3</v>
      </c>
    </row>
    <row r="152" spans="1:5" s="13" customFormat="1" x14ac:dyDescent="0.2">
      <c r="A152" s="10">
        <v>8708291000</v>
      </c>
      <c r="B152" s="11">
        <v>49522.23</v>
      </c>
      <c r="C152" s="12">
        <v>750.22500000000002</v>
      </c>
      <c r="D152" s="14" t="s">
        <v>11</v>
      </c>
      <c r="E152" s="19">
        <f>ROUND(SUMIF('Лист 2'!C$2:C$53,A152&amp;"",'Лист 2'!A$2:A$53)*C152/SUMIF(A$6:A$252,A152,C$6:C$252),)</f>
        <v>3</v>
      </c>
    </row>
    <row r="153" spans="1:5" s="13" customFormat="1" x14ac:dyDescent="0.2">
      <c r="A153" s="10">
        <v>8708291000</v>
      </c>
      <c r="B153" s="11">
        <v>32196.19</v>
      </c>
      <c r="C153" s="12">
        <v>645.76700000000005</v>
      </c>
      <c r="D153" s="14" t="s">
        <v>11</v>
      </c>
      <c r="E153" s="19">
        <f>ROUND(SUMIF('Лист 2'!C$2:C$53,A153&amp;"",'Лист 2'!A$2:A$53)*C153/SUMIF(A$6:A$252,A153,C$6:C$252),)</f>
        <v>3</v>
      </c>
    </row>
    <row r="154" spans="1:5" s="13" customFormat="1" x14ac:dyDescent="0.2">
      <c r="A154" s="10">
        <v>8708291000</v>
      </c>
      <c r="B154" s="11">
        <v>35174.99</v>
      </c>
      <c r="C154" s="12">
        <v>264.01900000000001</v>
      </c>
      <c r="D154" s="14" t="s">
        <v>11</v>
      </c>
      <c r="E154" s="19">
        <f>ROUND(SUMIF('Лист 2'!C$2:C$53,A154&amp;"",'Лист 2'!A$2:A$53)*C154/SUMIF(A$6:A$252,A154,C$6:C$252),)</f>
        <v>1</v>
      </c>
    </row>
    <row r="155" spans="1:5" s="13" customFormat="1" x14ac:dyDescent="0.2">
      <c r="A155" s="10">
        <v>8708291000</v>
      </c>
      <c r="B155" s="11">
        <v>40591.050000000003</v>
      </c>
      <c r="C155" s="12">
        <v>781.51499999999999</v>
      </c>
      <c r="D155" s="14" t="s">
        <v>11</v>
      </c>
      <c r="E155" s="19">
        <f>ROUND(SUMIF('Лист 2'!C$2:C$53,A155&amp;"",'Лист 2'!A$2:A$53)*C155/SUMIF(A$6:A$252,A155,C$6:C$252),)</f>
        <v>3</v>
      </c>
    </row>
    <row r="156" spans="1:5" s="13" customFormat="1" x14ac:dyDescent="0.2">
      <c r="A156" s="10">
        <v>8708291000</v>
      </c>
      <c r="B156" s="11">
        <v>40532.94</v>
      </c>
      <c r="C156" s="12">
        <v>758.59699999999998</v>
      </c>
      <c r="D156" s="14" t="s">
        <v>11</v>
      </c>
      <c r="E156" s="19">
        <f>ROUND(SUMIF('Лист 2'!C$2:C$53,A156&amp;"",'Лист 2'!A$2:A$53)*C156/SUMIF(A$6:A$252,A156,C$6:C$252),)</f>
        <v>3</v>
      </c>
    </row>
    <row r="157" spans="1:5" s="13" customFormat="1" x14ac:dyDescent="0.2">
      <c r="A157" s="10">
        <v>8708291000</v>
      </c>
      <c r="B157" s="11">
        <v>24902.69</v>
      </c>
      <c r="C157" s="12">
        <v>280.63299999999998</v>
      </c>
      <c r="D157" s="14" t="s">
        <v>11</v>
      </c>
      <c r="E157" s="19">
        <f>ROUND(SUMIF('Лист 2'!C$2:C$53,A157&amp;"",'Лист 2'!A$2:A$53)*C157/SUMIF(A$6:A$252,A157,C$6:C$252),)</f>
        <v>1</v>
      </c>
    </row>
    <row r="158" spans="1:5" s="13" customFormat="1" x14ac:dyDescent="0.2">
      <c r="A158" s="10">
        <v>8708291000</v>
      </c>
      <c r="B158" s="11">
        <v>33233.440000000002</v>
      </c>
      <c r="C158" s="12">
        <v>602.23800000000006</v>
      </c>
      <c r="D158" s="14" t="s">
        <v>11</v>
      </c>
      <c r="E158" s="19">
        <f>ROUND(SUMIF('Лист 2'!C$2:C$53,A158&amp;"",'Лист 2'!A$2:A$53)*C158/SUMIF(A$6:A$252,A158,C$6:C$252),)</f>
        <v>2</v>
      </c>
    </row>
    <row r="159" spans="1:5" s="13" customFormat="1" x14ac:dyDescent="0.2">
      <c r="A159" s="10">
        <v>8708291000</v>
      </c>
      <c r="B159" s="11">
        <v>33233.440000000002</v>
      </c>
      <c r="C159" s="12">
        <v>602.23800000000006</v>
      </c>
      <c r="D159" s="14" t="s">
        <v>11</v>
      </c>
      <c r="E159" s="19">
        <f>ROUND(SUMIF('Лист 2'!C$2:C$53,A159&amp;"",'Лист 2'!A$2:A$53)*C159/SUMIF(A$6:A$252,A159,C$6:C$252),)</f>
        <v>2</v>
      </c>
    </row>
    <row r="160" spans="1:5" s="13" customFormat="1" x14ac:dyDescent="0.2">
      <c r="A160" s="10">
        <v>7326909801</v>
      </c>
      <c r="B160" s="11">
        <v>13035.06</v>
      </c>
      <c r="C160" s="12">
        <v>137.97800000000001</v>
      </c>
      <c r="D160" s="14" t="s">
        <v>11</v>
      </c>
      <c r="E160" s="19">
        <f>ROUND(SUMIF('Лист 2'!C$2:C$53,A160&amp;"",'Лист 2'!A$2:A$53)*C160/SUMIF(A$6:A$252,A160,C$6:C$252),)</f>
        <v>1</v>
      </c>
    </row>
    <row r="161" spans="1:5" s="13" customFormat="1" x14ac:dyDescent="0.2">
      <c r="A161" s="10">
        <v>7326909801</v>
      </c>
      <c r="B161" s="11">
        <v>13035.06</v>
      </c>
      <c r="C161" s="12">
        <v>137.97800000000001</v>
      </c>
      <c r="D161" s="14" t="s">
        <v>11</v>
      </c>
      <c r="E161" s="19">
        <f>ROUND(SUMIF('Лист 2'!C$2:C$53,A161&amp;"",'Лист 2'!A$2:A$53)*C161/SUMIF(A$6:A$252,A161,C$6:C$252),)</f>
        <v>1</v>
      </c>
    </row>
    <row r="162" spans="1:5" s="13" customFormat="1" x14ac:dyDescent="0.2">
      <c r="A162" s="10">
        <v>8708291000</v>
      </c>
      <c r="B162" s="11">
        <v>16048.19</v>
      </c>
      <c r="C162" s="12">
        <v>176.79900000000001</v>
      </c>
      <c r="D162" s="14" t="s">
        <v>11</v>
      </c>
      <c r="E162" s="19">
        <f>ROUND(SUMIF('Лист 2'!C$2:C$53,A162&amp;"",'Лист 2'!A$2:A$53)*C162/SUMIF(A$6:A$252,A162,C$6:C$252),)</f>
        <v>1</v>
      </c>
    </row>
    <row r="163" spans="1:5" s="13" customFormat="1" x14ac:dyDescent="0.2">
      <c r="A163" s="10">
        <v>8708291000</v>
      </c>
      <c r="B163" s="11">
        <v>17040.04</v>
      </c>
      <c r="C163" s="12">
        <v>176.79900000000001</v>
      </c>
      <c r="D163" s="14" t="s">
        <v>11</v>
      </c>
      <c r="E163" s="19">
        <f>ROUND(SUMIF('Лист 2'!C$2:C$53,A163&amp;"",'Лист 2'!A$2:A$53)*C163/SUMIF(A$6:A$252,A163,C$6:C$252),)</f>
        <v>1</v>
      </c>
    </row>
    <row r="164" spans="1:5" s="13" customFormat="1" x14ac:dyDescent="0.2">
      <c r="A164" s="10">
        <v>8708291000</v>
      </c>
      <c r="B164" s="11">
        <v>19774.900000000001</v>
      </c>
      <c r="C164" s="12">
        <v>163.702</v>
      </c>
      <c r="D164" s="14" t="s">
        <v>11</v>
      </c>
      <c r="E164" s="19">
        <f>ROUND(SUMIF('Лист 2'!C$2:C$53,A164&amp;"",'Лист 2'!A$2:A$53)*C164/SUMIF(A$6:A$252,A164,C$6:C$252),)</f>
        <v>1</v>
      </c>
    </row>
    <row r="165" spans="1:5" s="13" customFormat="1" x14ac:dyDescent="0.2">
      <c r="A165" s="10">
        <v>8708291000</v>
      </c>
      <c r="B165" s="11">
        <v>19774.900000000001</v>
      </c>
      <c r="C165" s="12">
        <v>163.702</v>
      </c>
      <c r="D165" s="14" t="s">
        <v>11</v>
      </c>
      <c r="E165" s="19">
        <f>ROUND(SUMIF('Лист 2'!C$2:C$53,A165&amp;"",'Лист 2'!A$2:A$53)*C165/SUMIF(A$6:A$252,A165,C$6:C$252),)</f>
        <v>1</v>
      </c>
    </row>
    <row r="166" spans="1:5" s="13" customFormat="1" x14ac:dyDescent="0.2">
      <c r="A166" s="10">
        <v>3926909200</v>
      </c>
      <c r="B166" s="11">
        <v>11769.26</v>
      </c>
      <c r="C166" s="12">
        <v>7.016</v>
      </c>
      <c r="D166" s="14" t="s">
        <v>11</v>
      </c>
      <c r="E166" s="19">
        <f>ROUND(SUMIF('Лист 2'!C$2:C$53,A166&amp;"",'Лист 2'!A$2:A$53)*C166/SUMIF(A$6:A$252,A166,C$6:C$252),)</f>
        <v>0</v>
      </c>
    </row>
    <row r="167" spans="1:5" s="13" customFormat="1" x14ac:dyDescent="0.2">
      <c r="A167" s="10">
        <v>8708291000</v>
      </c>
      <c r="B167" s="11">
        <v>21366.400000000001</v>
      </c>
      <c r="C167" s="12">
        <v>108.636</v>
      </c>
      <c r="D167" s="14" t="s">
        <v>11</v>
      </c>
      <c r="E167" s="19">
        <f>ROUND(SUMIF('Лист 2'!C$2:C$53,A167&amp;"",'Лист 2'!A$2:A$53)*C167/SUMIF(A$6:A$252,A167,C$6:C$252),)</f>
        <v>0</v>
      </c>
    </row>
    <row r="168" spans="1:5" s="13" customFormat="1" x14ac:dyDescent="0.2">
      <c r="A168" s="10">
        <v>8708291000</v>
      </c>
      <c r="B168" s="11">
        <v>34275.269999999997</v>
      </c>
      <c r="C168" s="12">
        <v>156.68700000000001</v>
      </c>
      <c r="D168" s="14" t="s">
        <v>11</v>
      </c>
      <c r="E168" s="19">
        <f>ROUND(SUMIF('Лист 2'!C$2:C$53,A168&amp;"",'Лист 2'!A$2:A$53)*C168/SUMIF(A$6:A$252,A168,C$6:C$252),)</f>
        <v>1</v>
      </c>
    </row>
    <row r="169" spans="1:5" s="13" customFormat="1" x14ac:dyDescent="0.2">
      <c r="A169" s="10">
        <v>7326909801</v>
      </c>
      <c r="B169" s="11">
        <v>57974.96</v>
      </c>
      <c r="C169" s="12">
        <v>509.81599999999997</v>
      </c>
      <c r="D169" s="14" t="s">
        <v>11</v>
      </c>
      <c r="E169" s="19">
        <f>ROUND(SUMIF('Лист 2'!C$2:C$53,A169&amp;"",'Лист 2'!A$2:A$53)*C169/SUMIF(A$6:A$252,A169,C$6:C$252),)</f>
        <v>2</v>
      </c>
    </row>
    <row r="170" spans="1:5" s="13" customFormat="1" x14ac:dyDescent="0.2">
      <c r="A170" s="10">
        <v>8708291000</v>
      </c>
      <c r="B170" s="11">
        <v>139170.14000000001</v>
      </c>
      <c r="C170" s="12">
        <v>640.77800000000002</v>
      </c>
      <c r="D170" s="14" t="s">
        <v>11</v>
      </c>
      <c r="E170" s="19">
        <f>ROUND(SUMIF('Лист 2'!C$2:C$53,A170&amp;"",'Лист 2'!A$2:A$53)*C170/SUMIF(A$6:A$252,A170,C$6:C$252),)</f>
        <v>3</v>
      </c>
    </row>
    <row r="171" spans="1:5" s="13" customFormat="1" x14ac:dyDescent="0.2">
      <c r="A171" s="10">
        <v>8708291000</v>
      </c>
      <c r="B171" s="11">
        <v>122544.38</v>
      </c>
      <c r="C171" s="12">
        <v>668.84100000000001</v>
      </c>
      <c r="D171" s="14" t="s">
        <v>11</v>
      </c>
      <c r="E171" s="19">
        <f>ROUND(SUMIF('Лист 2'!C$2:C$53,A171&amp;"",'Лист 2'!A$2:A$53)*C171/SUMIF(A$6:A$252,A171,C$6:C$252),)</f>
        <v>3</v>
      </c>
    </row>
    <row r="172" spans="1:5" s="13" customFormat="1" x14ac:dyDescent="0.2">
      <c r="A172" s="10">
        <v>8409910001</v>
      </c>
      <c r="B172" s="11">
        <v>103255.08</v>
      </c>
      <c r="C172" s="12">
        <v>576.46900000000005</v>
      </c>
      <c r="D172" s="14" t="s">
        <v>12</v>
      </c>
      <c r="E172" s="19">
        <f>ROUND(SUMIF('Лист 2'!C$2:C$53,A172&amp;"",'Лист 2'!A$2:A$53)*C172/SUMIF(A$6:A$252,A172,C$6:C$252),)</f>
        <v>3</v>
      </c>
    </row>
    <row r="173" spans="1:5" s="13" customFormat="1" x14ac:dyDescent="0.2">
      <c r="A173" s="10">
        <v>8708991000</v>
      </c>
      <c r="B173" s="11">
        <v>28115.78</v>
      </c>
      <c r="C173" s="12">
        <v>130.666</v>
      </c>
      <c r="D173" s="14" t="s">
        <v>12</v>
      </c>
      <c r="E173" s="19">
        <f>ROUND(SUMIF('Лист 2'!C$2:C$53,A173&amp;"",'Лист 2'!A$2:A$53)*C173/SUMIF(A$6:A$252,A173,C$6:C$252),)</f>
        <v>1</v>
      </c>
    </row>
    <row r="174" spans="1:5" s="13" customFormat="1" x14ac:dyDescent="0.2">
      <c r="A174" s="10">
        <v>3926909709</v>
      </c>
      <c r="B174" s="11">
        <v>3436.61</v>
      </c>
      <c r="C174" s="12">
        <v>25.423999999999999</v>
      </c>
      <c r="D174" s="14" t="s">
        <v>12</v>
      </c>
      <c r="E174" s="19">
        <f>ROUND(SUMIF('Лист 2'!C$2:C$53,A174&amp;"",'Лист 2'!A$2:A$53)*C174/SUMIF(A$6:A$252,A174,C$6:C$252),)</f>
        <v>0</v>
      </c>
    </row>
    <row r="175" spans="1:5" s="13" customFormat="1" x14ac:dyDescent="0.2">
      <c r="A175" s="10">
        <v>3926909709</v>
      </c>
      <c r="B175" s="11">
        <v>6532.93</v>
      </c>
      <c r="C175" s="12">
        <v>22.298999999999999</v>
      </c>
      <c r="D175" s="14" t="s">
        <v>12</v>
      </c>
      <c r="E175" s="19">
        <f>ROUND(SUMIF('Лист 2'!C$2:C$53,A175&amp;"",'Лист 2'!A$2:A$53)*C175/SUMIF(A$6:A$252,A175,C$6:C$252),)</f>
        <v>0</v>
      </c>
    </row>
    <row r="176" spans="1:5" s="13" customFormat="1" x14ac:dyDescent="0.2">
      <c r="A176" s="10">
        <v>3926909709</v>
      </c>
      <c r="B176" s="11">
        <v>9923.9500000000007</v>
      </c>
      <c r="C176" s="12">
        <v>35.133000000000003</v>
      </c>
      <c r="D176" s="14" t="s">
        <v>12</v>
      </c>
      <c r="E176" s="19">
        <f>ROUND(SUMIF('Лист 2'!C$2:C$53,A176&amp;"",'Лист 2'!A$2:A$53)*C176/SUMIF(A$6:A$252,A176,C$6:C$252),)</f>
        <v>1</v>
      </c>
    </row>
    <row r="177" spans="1:5" s="13" customFormat="1" x14ac:dyDescent="0.2">
      <c r="A177" s="10">
        <v>8708291000</v>
      </c>
      <c r="B177" s="11">
        <v>91027.49</v>
      </c>
      <c r="C177" s="12">
        <v>584.19500000000005</v>
      </c>
      <c r="D177" s="14" t="s">
        <v>12</v>
      </c>
      <c r="E177" s="19">
        <f>ROUND(SUMIF('Лист 2'!C$2:C$53,A177&amp;"",'Лист 2'!A$2:A$53)*C177/SUMIF(A$6:A$252,A177,C$6:C$252),)</f>
        <v>2</v>
      </c>
    </row>
    <row r="178" spans="1:5" s="13" customFormat="1" x14ac:dyDescent="0.2">
      <c r="A178" s="10">
        <v>8512200001</v>
      </c>
      <c r="B178" s="11">
        <v>110397.12</v>
      </c>
      <c r="C178" s="12">
        <v>395.29300000000001</v>
      </c>
      <c r="D178" s="14" t="s">
        <v>12</v>
      </c>
      <c r="E178" s="19">
        <f>ROUND(SUMIF('Лист 2'!C$2:C$53,A178&amp;"",'Лист 2'!A$2:A$53)*C178/SUMIF(A$6:A$252,A178,C$6:C$252),)</f>
        <v>2</v>
      </c>
    </row>
    <row r="179" spans="1:5" s="13" customFormat="1" x14ac:dyDescent="0.2">
      <c r="A179" s="10">
        <v>8708991000</v>
      </c>
      <c r="B179" s="11">
        <v>46219.38</v>
      </c>
      <c r="C179" s="12">
        <v>599.78099999999995</v>
      </c>
      <c r="D179" s="14" t="s">
        <v>12</v>
      </c>
      <c r="E179" s="19">
        <f>ROUND(SUMIF('Лист 2'!C$2:C$53,A179&amp;"",'Лист 2'!A$2:A$53)*C179/SUMIF(A$6:A$252,A179,C$6:C$252),)</f>
        <v>3</v>
      </c>
    </row>
    <row r="180" spans="1:5" s="13" customFormat="1" x14ac:dyDescent="0.2">
      <c r="A180" s="10">
        <v>8708991000</v>
      </c>
      <c r="B180" s="11">
        <v>338324.73</v>
      </c>
      <c r="C180" s="12">
        <v>2943.41</v>
      </c>
      <c r="D180" s="14" t="s">
        <v>12</v>
      </c>
      <c r="E180" s="19">
        <f>ROUND(SUMIF('Лист 2'!C$2:C$53,A180&amp;"",'Лист 2'!A$2:A$53)*C180/SUMIF(A$6:A$252,A180,C$6:C$252),)</f>
        <v>13</v>
      </c>
    </row>
    <row r="181" spans="1:5" s="13" customFormat="1" x14ac:dyDescent="0.2">
      <c r="A181" s="10">
        <v>8708291000</v>
      </c>
      <c r="B181" s="11">
        <v>36357.15</v>
      </c>
      <c r="C181" s="12">
        <v>105</v>
      </c>
      <c r="D181" s="14" t="s">
        <v>12</v>
      </c>
      <c r="E181" s="19">
        <f>ROUND(SUMIF('Лист 2'!C$2:C$53,A181&amp;"",'Лист 2'!A$2:A$53)*C181/SUMIF(A$6:A$252,A181,C$6:C$252),)</f>
        <v>0</v>
      </c>
    </row>
    <row r="182" spans="1:5" s="13" customFormat="1" x14ac:dyDescent="0.2">
      <c r="A182" s="10">
        <v>8708101000</v>
      </c>
      <c r="B182" s="11">
        <v>186748.36</v>
      </c>
      <c r="C182" s="12">
        <v>4142.2820000000002</v>
      </c>
      <c r="D182" s="14" t="s">
        <v>13</v>
      </c>
      <c r="E182" s="19">
        <f>ROUND(SUMIF('Лист 2'!C$2:C$53,A182&amp;"",'Лист 2'!A$2:A$53)*C182/SUMIF(A$6:A$252,A182,C$6:C$252),)</f>
        <v>6</v>
      </c>
    </row>
    <row r="183" spans="1:5" s="13" customFormat="1" x14ac:dyDescent="0.2">
      <c r="A183" s="10">
        <v>8708291000</v>
      </c>
      <c r="B183" s="11">
        <v>44065.7</v>
      </c>
      <c r="C183" s="12">
        <v>761.53899999999999</v>
      </c>
      <c r="D183" s="14" t="s">
        <v>13</v>
      </c>
      <c r="E183" s="19">
        <f>ROUND(SUMIF('Лист 2'!C$2:C$53,A183&amp;"",'Лист 2'!A$2:A$53)*C183/SUMIF(A$6:A$252,A183,C$6:C$252),)</f>
        <v>3</v>
      </c>
    </row>
    <row r="184" spans="1:5" s="13" customFormat="1" x14ac:dyDescent="0.2">
      <c r="A184" s="10">
        <v>8708291000</v>
      </c>
      <c r="B184" s="11">
        <v>44065.7</v>
      </c>
      <c r="C184" s="12">
        <v>761.53899999999999</v>
      </c>
      <c r="D184" s="14" t="s">
        <v>13</v>
      </c>
      <c r="E184" s="19">
        <f>ROUND(SUMIF('Лист 2'!C$2:C$53,A184&amp;"",'Лист 2'!A$2:A$53)*C184/SUMIF(A$6:A$252,A184,C$6:C$252),)</f>
        <v>3</v>
      </c>
    </row>
    <row r="185" spans="1:5" s="13" customFormat="1" x14ac:dyDescent="0.2">
      <c r="A185" s="10">
        <v>3926300001</v>
      </c>
      <c r="B185" s="11">
        <v>29060.53</v>
      </c>
      <c r="C185" s="12">
        <v>200.47300000000001</v>
      </c>
      <c r="D185" s="14" t="s">
        <v>13</v>
      </c>
      <c r="E185" s="19">
        <f>ROUND(SUMIF('Лист 2'!C$2:C$53,A185&amp;"",'Лист 2'!A$2:A$53)*C185/SUMIF(A$6:A$252,A185,C$6:C$252),)</f>
        <v>2</v>
      </c>
    </row>
    <row r="186" spans="1:5" s="13" customFormat="1" x14ac:dyDescent="0.2">
      <c r="A186" s="10">
        <v>8708291000</v>
      </c>
      <c r="B186" s="11">
        <v>39931.410000000003</v>
      </c>
      <c r="C186" s="12">
        <v>514.73599999999999</v>
      </c>
      <c r="D186" s="14" t="s">
        <v>13</v>
      </c>
      <c r="E186" s="19">
        <f>ROUND(SUMIF('Лист 2'!C$2:C$53,A186&amp;"",'Лист 2'!A$2:A$53)*C186/SUMIF(A$6:A$252,A186,C$6:C$252),)</f>
        <v>2</v>
      </c>
    </row>
    <row r="187" spans="1:5" s="13" customFormat="1" x14ac:dyDescent="0.2">
      <c r="A187" s="10">
        <v>8544300001</v>
      </c>
      <c r="B187" s="11">
        <v>476701.4</v>
      </c>
      <c r="C187" s="12">
        <v>1684.87</v>
      </c>
      <c r="D187" s="14" t="s">
        <v>13</v>
      </c>
      <c r="E187" s="19">
        <f>ROUND(SUMIF('Лист 2'!C$2:C$53,A187&amp;"",'Лист 2'!A$2:A$53)*C187/SUMIF(A$6:A$252,A187,C$6:C$252),)</f>
        <v>4</v>
      </c>
    </row>
    <row r="188" spans="1:5" s="13" customFormat="1" x14ac:dyDescent="0.2">
      <c r="A188" s="10">
        <v>8708291000</v>
      </c>
      <c r="B188" s="11">
        <v>47109.62</v>
      </c>
      <c r="C188" s="12">
        <v>100.423</v>
      </c>
      <c r="D188" s="14" t="s">
        <v>13</v>
      </c>
      <c r="E188" s="19">
        <f>ROUND(SUMIF('Лист 2'!C$2:C$53,A188&amp;"",'Лист 2'!A$2:A$53)*C188/SUMIF(A$6:A$252,A188,C$6:C$252),)</f>
        <v>0</v>
      </c>
    </row>
    <row r="189" spans="1:5" s="13" customFormat="1" x14ac:dyDescent="0.2">
      <c r="A189" s="10">
        <v>9029203101</v>
      </c>
      <c r="B189" s="11">
        <v>539748.5</v>
      </c>
      <c r="C189" s="12">
        <v>413.74200000000002</v>
      </c>
      <c r="D189" s="14" t="s">
        <v>13</v>
      </c>
      <c r="E189" s="19">
        <f>ROUND(SUMIF('Лист 2'!C$2:C$53,A189&amp;"",'Лист 2'!A$2:A$53)*C189/SUMIF(A$6:A$252,A189,C$6:C$252),)</f>
        <v>6</v>
      </c>
    </row>
    <row r="190" spans="1:5" s="13" customFormat="1" x14ac:dyDescent="0.2">
      <c r="A190" s="10">
        <v>8708291000</v>
      </c>
      <c r="B190" s="11">
        <v>33204.22</v>
      </c>
      <c r="C190" s="12">
        <v>636.49599999999998</v>
      </c>
      <c r="D190" s="14" t="s">
        <v>13</v>
      </c>
      <c r="E190" s="19">
        <f>ROUND(SUMIF('Лист 2'!C$2:C$53,A190&amp;"",'Лист 2'!A$2:A$53)*C190/SUMIF(A$6:A$252,A190,C$6:C$252),)</f>
        <v>3</v>
      </c>
    </row>
    <row r="191" spans="1:5" s="13" customFormat="1" x14ac:dyDescent="0.2">
      <c r="A191" s="10">
        <v>8708291000</v>
      </c>
      <c r="B191" s="11">
        <v>41838.07</v>
      </c>
      <c r="C191" s="12">
        <v>642.04399999999998</v>
      </c>
      <c r="D191" s="14" t="s">
        <v>13</v>
      </c>
      <c r="E191" s="19">
        <f>ROUND(SUMIF('Лист 2'!C$2:C$53,A191&amp;"",'Лист 2'!A$2:A$53)*C191/SUMIF(A$6:A$252,A191,C$6:C$252),)</f>
        <v>3</v>
      </c>
    </row>
    <row r="192" spans="1:5" s="13" customFormat="1" x14ac:dyDescent="0.2">
      <c r="A192" s="10">
        <v>8708291000</v>
      </c>
      <c r="B192" s="11">
        <v>83676.12</v>
      </c>
      <c r="C192" s="12">
        <v>1284.087</v>
      </c>
      <c r="D192" s="14" t="s">
        <v>13</v>
      </c>
      <c r="E192" s="19">
        <f>ROUND(SUMIF('Лист 2'!C$2:C$53,A192&amp;"",'Лист 2'!A$2:A$53)*C192/SUMIF(A$6:A$252,A192,C$6:C$252),)</f>
        <v>5</v>
      </c>
    </row>
    <row r="193" spans="1:5" s="13" customFormat="1" x14ac:dyDescent="0.2">
      <c r="A193" s="10">
        <v>8708291000</v>
      </c>
      <c r="B193" s="11">
        <v>75712.02</v>
      </c>
      <c r="C193" s="12">
        <v>1111.873</v>
      </c>
      <c r="D193" s="14" t="s">
        <v>13</v>
      </c>
      <c r="E193" s="19">
        <f>ROUND(SUMIF('Лист 2'!C$2:C$53,A193&amp;"",'Лист 2'!A$2:A$53)*C193/SUMIF(A$6:A$252,A193,C$6:C$252),)</f>
        <v>5</v>
      </c>
    </row>
    <row r="194" spans="1:5" s="13" customFormat="1" x14ac:dyDescent="0.2">
      <c r="A194" s="10">
        <v>8708291000</v>
      </c>
      <c r="B194" s="11">
        <v>55296.09</v>
      </c>
      <c r="C194" s="12">
        <v>539.9</v>
      </c>
      <c r="D194" s="14" t="s">
        <v>13</v>
      </c>
      <c r="E194" s="19">
        <f>ROUND(SUMIF('Лист 2'!C$2:C$53,A194&amp;"",'Лист 2'!A$2:A$53)*C194/SUMIF(A$6:A$252,A194,C$6:C$252),)</f>
        <v>2</v>
      </c>
    </row>
    <row r="195" spans="1:5" s="13" customFormat="1" x14ac:dyDescent="0.2">
      <c r="A195" s="10">
        <v>8708705000</v>
      </c>
      <c r="B195" s="11">
        <v>147792.73000000001</v>
      </c>
      <c r="C195" s="12">
        <v>791.68899999999996</v>
      </c>
      <c r="D195" s="14" t="s">
        <v>14</v>
      </c>
      <c r="E195" s="19">
        <f>ROUND(SUMIF('Лист 2'!C$2:C$53,A195&amp;"",'Лист 2'!A$2:A$53)*C195/SUMIF(A$6:A$252,A195,C$6:C$252),)</f>
        <v>0</v>
      </c>
    </row>
    <row r="196" spans="1:5" s="13" customFormat="1" x14ac:dyDescent="0.2">
      <c r="A196" s="10">
        <v>8708701000</v>
      </c>
      <c r="B196" s="11">
        <v>777074.28</v>
      </c>
      <c r="C196" s="12">
        <v>4695.4539999999997</v>
      </c>
      <c r="D196" s="14" t="s">
        <v>14</v>
      </c>
      <c r="E196" s="19">
        <f>ROUND(SUMIF('Лист 2'!C$2:C$53,A196&amp;"",'Лист 2'!A$2:A$53)*C196/SUMIF(A$6:A$252,A196,C$6:C$252),)</f>
        <v>35</v>
      </c>
    </row>
    <row r="197" spans="1:5" s="13" customFormat="1" x14ac:dyDescent="0.2">
      <c r="A197" s="10">
        <v>8708705009</v>
      </c>
      <c r="B197" s="11">
        <v>1210841.33</v>
      </c>
      <c r="C197" s="12">
        <v>6224.8710000000001</v>
      </c>
      <c r="D197" s="14" t="s">
        <v>14</v>
      </c>
      <c r="E197" s="19">
        <f>ROUND(SUMIF('Лист 2'!C$2:C$53,A197&amp;"",'Лист 2'!A$2:A$53)*C197/SUMIF(A$6:A$252,A197,C$6:C$252),)</f>
        <v>0</v>
      </c>
    </row>
    <row r="198" spans="1:5" s="13" customFormat="1" x14ac:dyDescent="0.2">
      <c r="A198" s="10">
        <v>3926909709</v>
      </c>
      <c r="B198" s="11">
        <v>2767.31</v>
      </c>
      <c r="C198" s="12">
        <v>17.695</v>
      </c>
      <c r="D198" s="14" t="s">
        <v>15</v>
      </c>
      <c r="E198" s="19">
        <f>ROUND(SUMIF('Лист 2'!C$2:C$53,A198&amp;"",'Лист 2'!A$2:A$53)*C198/SUMIF(A$6:A$252,A198,C$6:C$252),)</f>
        <v>0</v>
      </c>
    </row>
    <row r="199" spans="1:5" s="13" customFormat="1" x14ac:dyDescent="0.2">
      <c r="A199" s="10">
        <v>8421396009</v>
      </c>
      <c r="B199" s="11">
        <v>242140.62</v>
      </c>
      <c r="C199" s="12">
        <v>281.00099999999998</v>
      </c>
      <c r="D199" s="14" t="s">
        <v>15</v>
      </c>
      <c r="E199" s="19">
        <f>ROUND(SUMIF('Лист 2'!C$2:C$53,A199&amp;"",'Лист 2'!A$2:A$53)*C199/SUMIF(A$6:A$252,A199,C$6:C$252),)</f>
        <v>1</v>
      </c>
    </row>
    <row r="200" spans="1:5" s="13" customFormat="1" x14ac:dyDescent="0.2">
      <c r="A200" s="10">
        <v>8708922001</v>
      </c>
      <c r="B200" s="11">
        <v>109779.74</v>
      </c>
      <c r="C200" s="12">
        <v>343.90300000000002</v>
      </c>
      <c r="D200" s="14" t="s">
        <v>15</v>
      </c>
      <c r="E200" s="19">
        <f>ROUND(SUMIF('Лист 2'!C$2:C$53,A200&amp;"",'Лист 2'!A$2:A$53)*C200/SUMIF(A$6:A$252,A200,C$6:C$252),)</f>
        <v>1</v>
      </c>
    </row>
    <row r="201" spans="1:5" s="13" customFormat="1" x14ac:dyDescent="0.2">
      <c r="A201" s="10">
        <v>8708291000</v>
      </c>
      <c r="B201" s="11">
        <v>24390.720000000001</v>
      </c>
      <c r="C201" s="12">
        <v>280.85399999999998</v>
      </c>
      <c r="D201" s="14" t="s">
        <v>15</v>
      </c>
      <c r="E201" s="19">
        <f>ROUND(SUMIF('Лист 2'!C$2:C$53,A201&amp;"",'Лист 2'!A$2:A$53)*C201/SUMIF(A$6:A$252,A201,C$6:C$252),)</f>
        <v>1</v>
      </c>
    </row>
    <row r="202" spans="1:5" s="13" customFormat="1" x14ac:dyDescent="0.2">
      <c r="A202" s="10">
        <v>8708291000</v>
      </c>
      <c r="B202" s="11">
        <v>8473.49</v>
      </c>
      <c r="C202" s="12">
        <v>43.701999999999998</v>
      </c>
      <c r="D202" s="14" t="s">
        <v>15</v>
      </c>
      <c r="E202" s="19">
        <f>ROUND(SUMIF('Лист 2'!C$2:C$53,A202&amp;"",'Лист 2'!A$2:A$53)*C202/SUMIF(A$6:A$252,A202,C$6:C$252),)</f>
        <v>0</v>
      </c>
    </row>
    <row r="203" spans="1:5" s="13" customFormat="1" x14ac:dyDescent="0.2">
      <c r="A203" s="10">
        <v>8708291000</v>
      </c>
      <c r="B203" s="11">
        <v>24390.720000000001</v>
      </c>
      <c r="C203" s="12">
        <v>280.85399999999998</v>
      </c>
      <c r="D203" s="14" t="s">
        <v>15</v>
      </c>
      <c r="E203" s="19">
        <f>ROUND(SUMIF('Лист 2'!C$2:C$53,A203&amp;"",'Лист 2'!A$2:A$53)*C203/SUMIF(A$6:A$252,A203,C$6:C$252),)</f>
        <v>1</v>
      </c>
    </row>
    <row r="204" spans="1:5" s="13" customFormat="1" x14ac:dyDescent="0.2">
      <c r="A204" s="10">
        <v>8708291000</v>
      </c>
      <c r="B204" s="11">
        <v>16946.97</v>
      </c>
      <c r="C204" s="12">
        <v>86.376000000000005</v>
      </c>
      <c r="D204" s="14" t="s">
        <v>15</v>
      </c>
      <c r="E204" s="19">
        <f>ROUND(SUMIF('Лист 2'!C$2:C$53,A204&amp;"",'Лист 2'!A$2:A$53)*C204/SUMIF(A$6:A$252,A204,C$6:C$252),)</f>
        <v>0</v>
      </c>
    </row>
    <row r="205" spans="1:5" s="13" customFormat="1" x14ac:dyDescent="0.2">
      <c r="A205" s="10">
        <v>8708291000</v>
      </c>
      <c r="B205" s="11">
        <v>29122.36</v>
      </c>
      <c r="C205" s="12">
        <v>827.13099999999997</v>
      </c>
      <c r="D205" s="14" t="s">
        <v>15</v>
      </c>
      <c r="E205" s="19">
        <f>ROUND(SUMIF('Лист 2'!C$2:C$53,A205&amp;"",'Лист 2'!A$2:A$53)*C205/SUMIF(A$6:A$252,A205,C$6:C$252),)</f>
        <v>3</v>
      </c>
    </row>
    <row r="206" spans="1:5" s="13" customFormat="1" x14ac:dyDescent="0.2">
      <c r="A206" s="10">
        <v>8708291000</v>
      </c>
      <c r="B206" s="11">
        <v>53820.69</v>
      </c>
      <c r="C206" s="12">
        <v>543.19000000000005</v>
      </c>
      <c r="D206" s="14" t="s">
        <v>15</v>
      </c>
      <c r="E206" s="19">
        <f>ROUND(SUMIF('Лист 2'!C$2:C$53,A206&amp;"",'Лист 2'!A$2:A$53)*C206/SUMIF(A$6:A$252,A206,C$6:C$252),)</f>
        <v>2</v>
      </c>
    </row>
    <row r="207" spans="1:5" s="13" customFormat="1" x14ac:dyDescent="0.2">
      <c r="A207" s="10">
        <v>8708942001</v>
      </c>
      <c r="B207" s="11">
        <v>3542308.14</v>
      </c>
      <c r="C207" s="12">
        <v>6638.1170000000002</v>
      </c>
      <c r="D207" s="14" t="s">
        <v>15</v>
      </c>
      <c r="E207" s="19">
        <f>ROUND(SUMIF('Лист 2'!C$2:C$53,A207&amp;"",'Лист 2'!A$2:A$53)*C207/SUMIF(A$6:A$252,A207,C$6:C$252),)</f>
        <v>28</v>
      </c>
    </row>
    <row r="208" spans="1:5" s="13" customFormat="1" x14ac:dyDescent="0.2">
      <c r="A208" s="10">
        <v>9029203101</v>
      </c>
      <c r="B208" s="11">
        <v>512151.65</v>
      </c>
      <c r="C208" s="12">
        <v>261.57799999999997</v>
      </c>
      <c r="D208" s="14" t="s">
        <v>15</v>
      </c>
      <c r="E208" s="19">
        <f>ROUND(SUMIF('Лист 2'!C$2:C$53,A208&amp;"",'Лист 2'!A$2:A$53)*C208/SUMIF(A$6:A$252,A208,C$6:C$252),)</f>
        <v>4</v>
      </c>
    </row>
    <row r="209" spans="1:5" s="13" customFormat="1" x14ac:dyDescent="0.2">
      <c r="A209" s="10">
        <v>8708942001</v>
      </c>
      <c r="B209" s="11">
        <v>1012088.04</v>
      </c>
      <c r="C209" s="12">
        <v>1896.605</v>
      </c>
      <c r="D209" s="14" t="s">
        <v>15</v>
      </c>
      <c r="E209" s="19">
        <f>ROUND(SUMIF('Лист 2'!C$2:C$53,A209&amp;"",'Лист 2'!A$2:A$53)*C209/SUMIF(A$6:A$252,A209,C$6:C$252),)</f>
        <v>8</v>
      </c>
    </row>
    <row r="210" spans="1:5" s="13" customFormat="1" x14ac:dyDescent="0.2">
      <c r="A210" s="10">
        <v>8708291000</v>
      </c>
      <c r="B210" s="11">
        <v>8473.49</v>
      </c>
      <c r="C210" s="12">
        <v>43.701999999999998</v>
      </c>
      <c r="D210" s="14" t="s">
        <v>15</v>
      </c>
      <c r="E210" s="19">
        <f>ROUND(SUMIF('Лист 2'!C$2:C$53,A210&amp;"",'Лист 2'!A$2:A$53)*C210/SUMIF(A$6:A$252,A210,C$6:C$252),)</f>
        <v>0</v>
      </c>
    </row>
    <row r="211" spans="1:5" s="13" customFormat="1" x14ac:dyDescent="0.2">
      <c r="A211" s="10">
        <v>8708291000</v>
      </c>
      <c r="B211" s="11">
        <v>35098.76</v>
      </c>
      <c r="C211" s="12">
        <v>352.56400000000002</v>
      </c>
      <c r="D211" s="14" t="s">
        <v>15</v>
      </c>
      <c r="E211" s="19">
        <f>ROUND(SUMIF('Лист 2'!C$2:C$53,A211&amp;"",'Лист 2'!A$2:A$53)*C211/SUMIF(A$6:A$252,A211,C$6:C$252),)</f>
        <v>1</v>
      </c>
    </row>
    <row r="212" spans="1:5" s="13" customFormat="1" x14ac:dyDescent="0.2">
      <c r="A212" s="10">
        <v>8708291000</v>
      </c>
      <c r="B212" s="11">
        <v>70324.929999999993</v>
      </c>
      <c r="C212" s="12">
        <v>707.93600000000004</v>
      </c>
      <c r="D212" s="14" t="s">
        <v>15</v>
      </c>
      <c r="E212" s="19">
        <f>ROUND(SUMIF('Лист 2'!C$2:C$53,A212&amp;"",'Лист 2'!A$2:A$53)*C212/SUMIF(A$6:A$252,A212,C$6:C$252),)</f>
        <v>3</v>
      </c>
    </row>
    <row r="213" spans="1:5" s="13" customFormat="1" x14ac:dyDescent="0.2">
      <c r="A213" s="10">
        <v>7007212001</v>
      </c>
      <c r="B213" s="11">
        <v>244132.18</v>
      </c>
      <c r="C213" s="12">
        <v>2429.5430000000001</v>
      </c>
      <c r="D213" s="14" t="s">
        <v>16</v>
      </c>
      <c r="E213" s="19">
        <f>ROUND(SUMIF('Лист 2'!C$2:C$53,A213&amp;"",'Лист 2'!A$2:A$53)*C213/SUMIF(A$6:A$252,A213,C$6:C$252),)</f>
        <v>10</v>
      </c>
    </row>
    <row r="214" spans="1:5" s="13" customFormat="1" x14ac:dyDescent="0.2">
      <c r="A214" s="10">
        <v>7007212001</v>
      </c>
      <c r="B214" s="11">
        <v>579258.37</v>
      </c>
      <c r="C214" s="12">
        <v>5493.3779999999997</v>
      </c>
      <c r="D214" s="14" t="s">
        <v>16</v>
      </c>
      <c r="E214" s="19">
        <f>ROUND(SUMIF('Лист 2'!C$2:C$53,A214&amp;"",'Лист 2'!A$2:A$53)*C214/SUMIF(A$6:A$252,A214,C$6:C$252),)</f>
        <v>23</v>
      </c>
    </row>
    <row r="215" spans="1:5" s="13" customFormat="1" x14ac:dyDescent="0.2">
      <c r="A215" s="10">
        <v>7007212001</v>
      </c>
      <c r="B215" s="11">
        <v>39506.6</v>
      </c>
      <c r="C215" s="12">
        <v>307.43</v>
      </c>
      <c r="D215" s="14" t="s">
        <v>16</v>
      </c>
      <c r="E215" s="19">
        <f>ROUND(SUMIF('Лист 2'!C$2:C$53,A215&amp;"",'Лист 2'!A$2:A$53)*C215/SUMIF(A$6:A$252,A215,C$6:C$252),)</f>
        <v>1</v>
      </c>
    </row>
    <row r="216" spans="1:5" s="13" customFormat="1" x14ac:dyDescent="0.2">
      <c r="A216" s="10">
        <v>7007111001</v>
      </c>
      <c r="B216" s="11">
        <v>41960.73</v>
      </c>
      <c r="C216" s="12">
        <v>1015.46</v>
      </c>
      <c r="D216" s="14" t="s">
        <v>16</v>
      </c>
      <c r="E216" s="19">
        <f>ROUND(SUMIF('Лист 2'!C$2:C$53,A216&amp;"",'Лист 2'!A$2:A$53)*C216/SUMIF(A$6:A$252,A216,C$6:C$252),)</f>
        <v>4</v>
      </c>
    </row>
    <row r="217" spans="1:5" s="13" customFormat="1" x14ac:dyDescent="0.2">
      <c r="A217" s="10">
        <v>7007111001</v>
      </c>
      <c r="B217" s="11">
        <v>55033.86</v>
      </c>
      <c r="C217" s="12">
        <v>1597.385</v>
      </c>
      <c r="D217" s="14" t="s">
        <v>16</v>
      </c>
      <c r="E217" s="19">
        <f>ROUND(SUMIF('Лист 2'!C$2:C$53,A217&amp;"",'Лист 2'!A$2:A$53)*C217/SUMIF(A$6:A$252,A217,C$6:C$252),)</f>
        <v>7</v>
      </c>
    </row>
    <row r="218" spans="1:5" s="13" customFormat="1" x14ac:dyDescent="0.2">
      <c r="A218" s="10">
        <v>8708291000</v>
      </c>
      <c r="B218" s="11">
        <v>291499.59000000003</v>
      </c>
      <c r="C218" s="12">
        <v>872.08699999999999</v>
      </c>
      <c r="D218" s="14" t="s">
        <v>16</v>
      </c>
      <c r="E218" s="19">
        <f>ROUND(SUMIF('Лист 2'!C$2:C$53,A218&amp;"",'Лист 2'!A$2:A$53)*C218/SUMIF(A$6:A$252,A218,C$6:C$252),)</f>
        <v>4</v>
      </c>
    </row>
    <row r="219" spans="1:5" s="13" customFormat="1" x14ac:dyDescent="0.2">
      <c r="A219" s="10">
        <v>8708291000</v>
      </c>
      <c r="B219" s="11">
        <v>291499.59000000003</v>
      </c>
      <c r="C219" s="12">
        <v>872.08699999999999</v>
      </c>
      <c r="D219" s="14" t="s">
        <v>16</v>
      </c>
      <c r="E219" s="19">
        <f>ROUND(SUMIF('Лист 2'!C$2:C$53,A219&amp;"",'Лист 2'!A$2:A$53)*C219/SUMIF(A$6:A$252,A219,C$6:C$252),)</f>
        <v>4</v>
      </c>
    </row>
    <row r="220" spans="1:5" s="13" customFormat="1" x14ac:dyDescent="0.2">
      <c r="A220" s="10">
        <v>8518299500</v>
      </c>
      <c r="B220" s="11">
        <v>163793.92000000001</v>
      </c>
      <c r="C220" s="12">
        <v>1894.6990000000001</v>
      </c>
      <c r="D220" s="14" t="s">
        <v>16</v>
      </c>
      <c r="E220" s="19">
        <f>ROUND(SUMIF('Лист 2'!C$2:C$53,A220&amp;"",'Лист 2'!A$2:A$53)*C220/SUMIF(A$6:A$252,A220,C$6:C$252),)</f>
        <v>8</v>
      </c>
    </row>
    <row r="221" spans="1:5" s="13" customFormat="1" x14ac:dyDescent="0.2">
      <c r="A221" s="10">
        <v>8708942001</v>
      </c>
      <c r="B221" s="11">
        <v>16362.67</v>
      </c>
      <c r="C221" s="12">
        <v>85.405000000000001</v>
      </c>
      <c r="D221" s="14" t="s">
        <v>16</v>
      </c>
      <c r="E221" s="19">
        <f>ROUND(SUMIF('Лист 2'!C$2:C$53,A221&amp;"",'Лист 2'!A$2:A$53)*C221/SUMIF(A$6:A$252,A221,C$6:C$252),)</f>
        <v>0</v>
      </c>
    </row>
    <row r="222" spans="1:5" s="13" customFormat="1" x14ac:dyDescent="0.2">
      <c r="A222" s="10">
        <v>8708942001</v>
      </c>
      <c r="B222" s="11">
        <v>135312.98000000001</v>
      </c>
      <c r="C222" s="12">
        <v>215.21899999999999</v>
      </c>
      <c r="D222" s="14" t="s">
        <v>16</v>
      </c>
      <c r="E222" s="19">
        <f>ROUND(SUMIF('Лист 2'!C$2:C$53,A222&amp;"",'Лист 2'!A$2:A$53)*C222/SUMIF(A$6:A$252,A222,C$6:C$252),)</f>
        <v>1</v>
      </c>
    </row>
    <row r="223" spans="1:5" s="13" customFormat="1" x14ac:dyDescent="0.2">
      <c r="A223" s="10">
        <v>8537109109</v>
      </c>
      <c r="B223" s="11">
        <v>336830.87</v>
      </c>
      <c r="C223" s="12">
        <v>226.989</v>
      </c>
      <c r="D223" s="14" t="s">
        <v>16</v>
      </c>
      <c r="E223" s="19">
        <f>ROUND(SUMIF('Лист 2'!C$2:C$53,A223&amp;"",'Лист 2'!A$2:A$53)*C223/SUMIF(A$6:A$252,A223,C$6:C$252),)</f>
        <v>2</v>
      </c>
    </row>
    <row r="224" spans="1:5" s="13" customFormat="1" x14ac:dyDescent="0.2">
      <c r="A224" s="10">
        <v>3926300001</v>
      </c>
      <c r="B224" s="11">
        <v>18152.47</v>
      </c>
      <c r="C224" s="12">
        <v>179.34899999999999</v>
      </c>
      <c r="D224" s="14" t="s">
        <v>16</v>
      </c>
      <c r="E224" s="19">
        <f>ROUND(SUMIF('Лист 2'!C$2:C$53,A224&amp;"",'Лист 2'!A$2:A$53)*C224/SUMIF(A$6:A$252,A224,C$6:C$252),)</f>
        <v>2</v>
      </c>
    </row>
    <row r="225" spans="1:5" s="13" customFormat="1" x14ac:dyDescent="0.2">
      <c r="A225" s="10">
        <v>3926300001</v>
      </c>
      <c r="B225" s="11">
        <v>36304.949999999997</v>
      </c>
      <c r="C225" s="12">
        <v>358.69900000000001</v>
      </c>
      <c r="D225" s="14" t="s">
        <v>16</v>
      </c>
      <c r="E225" s="19">
        <f>ROUND(SUMIF('Лист 2'!C$2:C$53,A225&amp;"",'Лист 2'!A$2:A$53)*C225/SUMIF(A$6:A$252,A225,C$6:C$252),)</f>
        <v>3</v>
      </c>
    </row>
    <row r="226" spans="1:5" s="13" customFormat="1" x14ac:dyDescent="0.2">
      <c r="A226" s="10">
        <v>7007111001</v>
      </c>
      <c r="B226" s="11">
        <v>48489.96</v>
      </c>
      <c r="C226" s="12">
        <v>1132.4929999999999</v>
      </c>
      <c r="D226" s="14" t="s">
        <v>17</v>
      </c>
      <c r="E226" s="19">
        <f>ROUND(SUMIF('Лист 2'!C$2:C$53,A226&amp;"",'Лист 2'!A$2:A$53)*C226/SUMIF(A$6:A$252,A226,C$6:C$252),)</f>
        <v>5</v>
      </c>
    </row>
    <row r="227" spans="1:5" s="13" customFormat="1" x14ac:dyDescent="0.2">
      <c r="A227" s="10">
        <v>7007111001</v>
      </c>
      <c r="B227" s="11">
        <v>118745.05</v>
      </c>
      <c r="C227" s="12">
        <v>3314.614</v>
      </c>
      <c r="D227" s="14" t="s">
        <v>17</v>
      </c>
      <c r="E227" s="19">
        <f>ROUND(SUMIF('Лист 2'!C$2:C$53,A227&amp;"",'Лист 2'!A$2:A$53)*C227/SUMIF(A$6:A$252,A227,C$6:C$252),)</f>
        <v>14</v>
      </c>
    </row>
    <row r="228" spans="1:5" s="13" customFormat="1" x14ac:dyDescent="0.2">
      <c r="A228" s="10">
        <v>3926300001</v>
      </c>
      <c r="B228" s="11">
        <v>2903.6</v>
      </c>
      <c r="C228" s="12">
        <v>15.557</v>
      </c>
      <c r="D228" s="14" t="s">
        <v>17</v>
      </c>
      <c r="E228" s="19">
        <f>ROUND(SUMIF('Лист 2'!C$2:C$53,A228&amp;"",'Лист 2'!A$2:A$53)*C228/SUMIF(A$6:A$252,A228,C$6:C$252),)</f>
        <v>0</v>
      </c>
    </row>
    <row r="229" spans="1:5" s="13" customFormat="1" x14ac:dyDescent="0.2">
      <c r="A229" s="10">
        <v>8708291000</v>
      </c>
      <c r="B229" s="11">
        <v>35322.78</v>
      </c>
      <c r="C229" s="12">
        <v>178.518</v>
      </c>
      <c r="D229" s="14" t="s">
        <v>17</v>
      </c>
      <c r="E229" s="19">
        <f>ROUND(SUMIF('Лист 2'!C$2:C$53,A229&amp;"",'Лист 2'!A$2:A$53)*C229/SUMIF(A$6:A$252,A229,C$6:C$252),)</f>
        <v>1</v>
      </c>
    </row>
    <row r="230" spans="1:5" s="13" customFormat="1" x14ac:dyDescent="0.2">
      <c r="A230" s="10">
        <v>8708291000</v>
      </c>
      <c r="B230" s="11">
        <v>21726.91</v>
      </c>
      <c r="C230" s="12">
        <v>172.55699999999999</v>
      </c>
      <c r="D230" s="14" t="s">
        <v>17</v>
      </c>
      <c r="E230" s="19">
        <f>ROUND(SUMIF('Лист 2'!C$2:C$53,A230&amp;"",'Лист 2'!A$2:A$53)*C230/SUMIF(A$6:A$252,A230,C$6:C$252),)</f>
        <v>1</v>
      </c>
    </row>
    <row r="231" spans="1:5" s="13" customFormat="1" x14ac:dyDescent="0.2">
      <c r="A231" s="10">
        <v>8415900001</v>
      </c>
      <c r="B231" s="11">
        <v>284249.01</v>
      </c>
      <c r="C231" s="12">
        <v>971.52499999999998</v>
      </c>
      <c r="D231" s="14" t="s">
        <v>17</v>
      </c>
      <c r="E231" s="19">
        <f>ROUND(SUMIF('Лист 2'!C$2:C$53,A231&amp;"",'Лист 2'!A$2:A$53)*C231/SUMIF(A$6:A$252,A231,C$6:C$252),)</f>
        <v>4</v>
      </c>
    </row>
    <row r="232" spans="1:5" s="13" customFormat="1" x14ac:dyDescent="0.2">
      <c r="A232" s="10">
        <v>8708291000</v>
      </c>
      <c r="B232" s="11">
        <v>87772.06</v>
      </c>
      <c r="C232" s="12">
        <v>612.56100000000004</v>
      </c>
      <c r="D232" s="14" t="s">
        <v>17</v>
      </c>
      <c r="E232" s="19">
        <f>ROUND(SUMIF('Лист 2'!C$2:C$53,A232&amp;"",'Лист 2'!A$2:A$53)*C232/SUMIF(A$6:A$252,A232,C$6:C$252),)</f>
        <v>3</v>
      </c>
    </row>
    <row r="233" spans="1:5" s="13" customFormat="1" x14ac:dyDescent="0.2">
      <c r="A233" s="10">
        <v>8708991000</v>
      </c>
      <c r="B233" s="11">
        <v>18473.919999999998</v>
      </c>
      <c r="C233" s="12">
        <v>114.297</v>
      </c>
      <c r="D233" s="14" t="s">
        <v>17</v>
      </c>
      <c r="E233" s="19">
        <f>ROUND(SUMIF('Лист 2'!C$2:C$53,A233&amp;"",'Лист 2'!A$2:A$53)*C233/SUMIF(A$6:A$252,A233,C$6:C$252),)</f>
        <v>0</v>
      </c>
    </row>
    <row r="234" spans="1:5" s="13" customFormat="1" x14ac:dyDescent="0.2">
      <c r="A234" s="10">
        <v>8708942001</v>
      </c>
      <c r="B234" s="11">
        <v>36297.18</v>
      </c>
      <c r="C234" s="12">
        <v>190.495</v>
      </c>
      <c r="D234" s="14" t="s">
        <v>17</v>
      </c>
      <c r="E234" s="19">
        <f>ROUND(SUMIF('Лист 2'!C$2:C$53,A234&amp;"",'Лист 2'!A$2:A$53)*C234/SUMIF(A$6:A$252,A234,C$6:C$252),)</f>
        <v>1</v>
      </c>
    </row>
    <row r="235" spans="1:5" s="13" customFormat="1" x14ac:dyDescent="0.2">
      <c r="A235" s="10">
        <v>8708291000</v>
      </c>
      <c r="B235" s="11">
        <v>24251.06</v>
      </c>
      <c r="C235" s="12">
        <v>434.964</v>
      </c>
      <c r="D235" s="14" t="s">
        <v>17</v>
      </c>
      <c r="E235" s="19">
        <f>ROUND(SUMIF('Лист 2'!C$2:C$53,A235&amp;"",'Лист 2'!A$2:A$53)*C235/SUMIF(A$6:A$252,A235,C$6:C$252),)</f>
        <v>2</v>
      </c>
    </row>
    <row r="236" spans="1:5" s="13" customFormat="1" x14ac:dyDescent="0.2">
      <c r="A236" s="10">
        <v>8708291000</v>
      </c>
      <c r="B236" s="11">
        <v>18188.29</v>
      </c>
      <c r="C236" s="12">
        <v>326.22300000000001</v>
      </c>
      <c r="D236" s="14" t="s">
        <v>17</v>
      </c>
      <c r="E236" s="19">
        <f>ROUND(SUMIF('Лист 2'!C$2:C$53,A236&amp;"",'Лист 2'!A$2:A$53)*C236/SUMIF(A$6:A$252,A236,C$6:C$252),)</f>
        <v>1</v>
      </c>
    </row>
    <row r="237" spans="1:5" s="13" customFormat="1" x14ac:dyDescent="0.2">
      <c r="A237" s="10">
        <v>8708291000</v>
      </c>
      <c r="B237" s="11">
        <v>12510.91</v>
      </c>
      <c r="C237" s="12">
        <v>228.59399999999999</v>
      </c>
      <c r="D237" s="14" t="s">
        <v>17</v>
      </c>
      <c r="E237" s="19">
        <f>ROUND(SUMIF('Лист 2'!C$2:C$53,A237&amp;"",'Лист 2'!A$2:A$53)*C237/SUMIF(A$6:A$252,A237,C$6:C$252),)</f>
        <v>1</v>
      </c>
    </row>
    <row r="238" spans="1:5" s="13" customFormat="1" x14ac:dyDescent="0.2">
      <c r="A238" s="10">
        <v>8708291000</v>
      </c>
      <c r="B238" s="11">
        <v>18766.37</v>
      </c>
      <c r="C238" s="12">
        <v>342.89100000000002</v>
      </c>
      <c r="D238" s="14" t="s">
        <v>17</v>
      </c>
      <c r="E238" s="19">
        <f>ROUND(SUMIF('Лист 2'!C$2:C$53,A238&amp;"",'Лист 2'!A$2:A$53)*C238/SUMIF(A$6:A$252,A238,C$6:C$252),)</f>
        <v>1</v>
      </c>
    </row>
    <row r="239" spans="1:5" s="13" customFormat="1" x14ac:dyDescent="0.2">
      <c r="A239" s="10">
        <v>8708991000</v>
      </c>
      <c r="B239" s="11">
        <v>132247.5</v>
      </c>
      <c r="C239" s="12">
        <v>1152.4949999999999</v>
      </c>
      <c r="D239" s="14" t="s">
        <v>17</v>
      </c>
      <c r="E239" s="19">
        <f>ROUND(SUMIF('Лист 2'!C$2:C$53,A239&amp;"",'Лист 2'!A$2:A$53)*C239/SUMIF(A$6:A$252,A239,C$6:C$252),)</f>
        <v>5</v>
      </c>
    </row>
    <row r="240" spans="1:5" s="13" customFormat="1" x14ac:dyDescent="0.2">
      <c r="A240" s="10">
        <v>8511400002</v>
      </c>
      <c r="B240" s="11">
        <v>731953.7</v>
      </c>
      <c r="C240" s="12">
        <v>3278.4560000000001</v>
      </c>
      <c r="D240" s="14" t="s">
        <v>18</v>
      </c>
      <c r="E240" s="19">
        <f>ROUND(SUMIF('Лист 2'!C$2:C$53,A240&amp;"",'Лист 2'!A$2:A$53)*C240/SUMIF(A$6:A$252,A240,C$6:C$252),)</f>
        <v>14</v>
      </c>
    </row>
    <row r="241" spans="1:5" s="13" customFormat="1" x14ac:dyDescent="0.2">
      <c r="A241" s="10">
        <v>4009320000</v>
      </c>
      <c r="B241" s="11">
        <v>79635.02</v>
      </c>
      <c r="C241" s="12">
        <v>272.63499999999999</v>
      </c>
      <c r="D241" s="14" t="s">
        <v>18</v>
      </c>
      <c r="E241" s="19">
        <f>ROUND(SUMIF('Лист 2'!C$2:C$53,A241&amp;"",'Лист 2'!A$2:A$53)*C241/SUMIF(A$6:A$252,A241,C$6:C$252),)</f>
        <v>1</v>
      </c>
    </row>
    <row r="242" spans="1:5" s="13" customFormat="1" x14ac:dyDescent="0.2">
      <c r="A242" s="10">
        <v>8708291000</v>
      </c>
      <c r="B242" s="11">
        <v>83450.52</v>
      </c>
      <c r="C242" s="12">
        <v>501.50799999999998</v>
      </c>
      <c r="D242" s="14" t="s">
        <v>18</v>
      </c>
      <c r="E242" s="19">
        <f>ROUND(SUMIF('Лист 2'!C$2:C$53,A242&amp;"",'Лист 2'!A$2:A$53)*C242/SUMIF(A$6:A$252,A242,C$6:C$252),)</f>
        <v>2</v>
      </c>
    </row>
    <row r="243" spans="1:5" s="13" customFormat="1" x14ac:dyDescent="0.2">
      <c r="A243" s="10">
        <v>8708991000</v>
      </c>
      <c r="B243" s="11">
        <v>115028.97</v>
      </c>
      <c r="C243" s="12">
        <v>392.73200000000003</v>
      </c>
      <c r="D243" s="14" t="s">
        <v>18</v>
      </c>
      <c r="E243" s="19">
        <f>ROUND(SUMIF('Лист 2'!C$2:C$53,A243&amp;"",'Лист 2'!A$2:A$53)*C243/SUMIF(A$6:A$252,A243,C$6:C$252),)</f>
        <v>2</v>
      </c>
    </row>
    <row r="244" spans="1:5" s="13" customFormat="1" x14ac:dyDescent="0.2">
      <c r="A244" s="10">
        <v>8708291000</v>
      </c>
      <c r="B244" s="11">
        <v>75565.17</v>
      </c>
      <c r="C244" s="12">
        <v>614.07799999999997</v>
      </c>
      <c r="D244" s="14" t="s">
        <v>18</v>
      </c>
      <c r="E244" s="19">
        <f>ROUND(SUMIF('Лист 2'!C$2:C$53,A244&amp;"",'Лист 2'!A$2:A$53)*C244/SUMIF(A$6:A$252,A244,C$6:C$252),)</f>
        <v>3</v>
      </c>
    </row>
    <row r="245" spans="1:5" s="13" customFormat="1" x14ac:dyDescent="0.2">
      <c r="A245" s="10">
        <v>8708291000</v>
      </c>
      <c r="B245" s="11">
        <v>83445.78</v>
      </c>
      <c r="C245" s="12">
        <v>397.15899999999999</v>
      </c>
      <c r="D245" s="14" t="s">
        <v>18</v>
      </c>
      <c r="E245" s="19">
        <f>ROUND(SUMIF('Лист 2'!C$2:C$53,A245&amp;"",'Лист 2'!A$2:A$53)*C245/SUMIF(A$6:A$252,A245,C$6:C$252),)</f>
        <v>2</v>
      </c>
    </row>
    <row r="246" spans="1:5" s="13" customFormat="1" x14ac:dyDescent="0.2">
      <c r="A246" s="10">
        <v>8708291000</v>
      </c>
      <c r="B246" s="11">
        <v>11173.89</v>
      </c>
      <c r="C246" s="12">
        <v>92.965000000000003</v>
      </c>
      <c r="D246" s="14" t="s">
        <v>18</v>
      </c>
      <c r="E246" s="19">
        <f>ROUND(SUMIF('Лист 2'!C$2:C$53,A246&amp;"",'Лист 2'!A$2:A$53)*C246/SUMIF(A$6:A$252,A246,C$6:C$252),)</f>
        <v>0</v>
      </c>
    </row>
    <row r="247" spans="1:5" s="13" customFormat="1" x14ac:dyDescent="0.2">
      <c r="A247" s="10">
        <v>8708291000</v>
      </c>
      <c r="B247" s="11">
        <v>13927.51</v>
      </c>
      <c r="C247" s="12">
        <v>83.225999999999999</v>
      </c>
      <c r="D247" s="14" t="s">
        <v>18</v>
      </c>
      <c r="E247" s="19">
        <f>ROUND(SUMIF('Лист 2'!C$2:C$53,A247&amp;"",'Лист 2'!A$2:A$53)*C247/SUMIF(A$6:A$252,A247,C$6:C$252),)</f>
        <v>0</v>
      </c>
    </row>
    <row r="248" spans="1:5" s="13" customFormat="1" x14ac:dyDescent="0.2">
      <c r="A248" s="10">
        <v>8708942001</v>
      </c>
      <c r="B248" s="11">
        <v>388192.79</v>
      </c>
      <c r="C248" s="12">
        <v>2428.4859999999999</v>
      </c>
      <c r="D248" s="14" t="s">
        <v>18</v>
      </c>
      <c r="E248" s="19">
        <f>ROUND(SUMIF('Лист 2'!C$2:C$53,A248&amp;"",'Лист 2'!A$2:A$53)*C248/SUMIF(A$6:A$252,A248,C$6:C$252),)</f>
        <v>10</v>
      </c>
    </row>
    <row r="249" spans="1:5" s="13" customFormat="1" x14ac:dyDescent="0.2">
      <c r="A249" s="10">
        <v>8708942001</v>
      </c>
      <c r="B249" s="11">
        <v>353914.02</v>
      </c>
      <c r="C249" s="12">
        <v>679.976</v>
      </c>
      <c r="D249" s="14" t="s">
        <v>18</v>
      </c>
      <c r="E249" s="19">
        <f>ROUND(SUMIF('Лист 2'!C$2:C$53,A249&amp;"",'Лист 2'!A$2:A$53)*C249/SUMIF(A$6:A$252,A249,C$6:C$252),)</f>
        <v>3</v>
      </c>
    </row>
    <row r="250" spans="1:5" s="13" customFormat="1" x14ac:dyDescent="0.2">
      <c r="A250" s="10">
        <v>8527212001</v>
      </c>
      <c r="B250" s="11">
        <v>1967066.82</v>
      </c>
      <c r="C250" s="12">
        <v>2033.857</v>
      </c>
      <c r="D250" s="14" t="s">
        <v>18</v>
      </c>
      <c r="E250" s="19">
        <f>ROUND(SUMIF('Лист 2'!C$2:C$53,A250&amp;"",'Лист 2'!A$2:A$53)*C250/SUMIF(A$6:A$252,A250,C$6:C$252),)</f>
        <v>9</v>
      </c>
    </row>
    <row r="251" spans="1:5" s="13" customFormat="1" x14ac:dyDescent="0.2">
      <c r="A251" s="10">
        <v>9029203101</v>
      </c>
      <c r="B251" s="11">
        <v>128916.38</v>
      </c>
      <c r="C251" s="12">
        <v>93.8</v>
      </c>
      <c r="D251" s="14" t="s">
        <v>18</v>
      </c>
      <c r="E251" s="19">
        <f>ROUND(SUMIF('Лист 2'!C$2:C$53,A251&amp;"",'Лист 2'!A$2:A$53)*C251/SUMIF(A$6:A$252,A251,C$6:C$252),)</f>
        <v>1</v>
      </c>
    </row>
    <row r="252" spans="1:5" s="13" customFormat="1" x14ac:dyDescent="0.2">
      <c r="A252" s="10">
        <v>3926300001</v>
      </c>
      <c r="B252" s="11">
        <v>18123.259999999998</v>
      </c>
      <c r="C252" s="12">
        <v>212.49199999999999</v>
      </c>
      <c r="D252" s="14" t="s">
        <v>18</v>
      </c>
      <c r="E252" s="19">
        <f>ROUND(SUMIF('Лист 2'!C$2:C$53,A252&amp;"",'Лист 2'!A$2:A$53)*C252/SUMIF(A$6:A$252,A252,C$6:C$252),)</f>
        <v>2</v>
      </c>
    </row>
    <row r="254" spans="1:5" x14ac:dyDescent="0.2">
      <c r="E254" s="8"/>
    </row>
    <row r="255" spans="1:5" x14ac:dyDescent="0.2">
      <c r="E255" s="9"/>
    </row>
    <row r="257" spans="1:9" x14ac:dyDescent="0.2">
      <c r="A257" s="2"/>
      <c r="B257" s="21"/>
      <c r="C257" s="21"/>
      <c r="D257" s="3"/>
      <c r="E257" s="4"/>
      <c r="F257" s="2"/>
      <c r="G257" s="2"/>
      <c r="H257" s="2"/>
      <c r="I257" s="2"/>
    </row>
    <row r="258" spans="1:9" x14ac:dyDescent="0.2">
      <c r="A258" s="2"/>
      <c r="B258" s="21"/>
      <c r="C258" s="21"/>
      <c r="D258" s="3"/>
      <c r="E258" s="4"/>
      <c r="F258" s="2"/>
      <c r="G258" s="2"/>
      <c r="H258" s="2"/>
      <c r="I258" s="2"/>
    </row>
    <row r="259" spans="1:9" x14ac:dyDescent="0.2">
      <c r="A259" s="2"/>
      <c r="B259" s="22"/>
      <c r="C259" s="22"/>
      <c r="D259" s="4"/>
      <c r="E259" s="4"/>
      <c r="F259" s="2"/>
      <c r="G259" s="2"/>
      <c r="H259" s="2"/>
      <c r="I259" s="2"/>
    </row>
    <row r="303" spans="5:5" x14ac:dyDescent="0.2">
      <c r="E303"/>
    </row>
  </sheetData>
  <autoFilter ref="A5:E252"/>
  <mergeCells count="3">
    <mergeCell ref="B257:C257"/>
    <mergeCell ref="B258:C258"/>
    <mergeCell ref="B259:C25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3"/>
  <sheetViews>
    <sheetView workbookViewId="0">
      <selection activeCell="A2" sqref="A2:A53"/>
    </sheetView>
  </sheetViews>
  <sheetFormatPr defaultRowHeight="12.75" x14ac:dyDescent="0.2"/>
  <cols>
    <col min="1" max="1" width="12.28515625" customWidth="1"/>
    <col min="2" max="2" width="21.42578125" customWidth="1"/>
    <col min="3" max="3" width="13.28515625" customWidth="1"/>
    <col min="4" max="4" width="12" customWidth="1"/>
    <col min="5" max="5" width="14.85546875" customWidth="1"/>
    <col min="7" max="7" width="11" bestFit="1" customWidth="1"/>
  </cols>
  <sheetData>
    <row r="1" spans="1:6" x14ac:dyDescent="0.2">
      <c r="A1" s="15" t="s">
        <v>19</v>
      </c>
      <c r="B1" s="16" t="s">
        <v>20</v>
      </c>
      <c r="C1" s="16" t="s">
        <v>0</v>
      </c>
      <c r="D1" s="15" t="s">
        <v>21</v>
      </c>
      <c r="E1" s="15" t="s">
        <v>22</v>
      </c>
      <c r="F1" s="15" t="s">
        <v>97</v>
      </c>
    </row>
    <row r="2" spans="1:6" x14ac:dyDescent="0.2">
      <c r="A2" s="20">
        <v>342</v>
      </c>
      <c r="B2" s="18" t="s">
        <v>23</v>
      </c>
      <c r="C2" s="18" t="s">
        <v>24</v>
      </c>
      <c r="D2" s="17">
        <v>83539.247000000003</v>
      </c>
      <c r="E2" s="17">
        <v>8082222.3099999996</v>
      </c>
      <c r="F2">
        <f>MATCH(--C2,'Лист 1'!A$6:A$252,)</f>
        <v>1</v>
      </c>
    </row>
    <row r="3" spans="1:6" x14ac:dyDescent="0.2">
      <c r="A3" s="20">
        <v>13</v>
      </c>
      <c r="B3" s="18" t="s">
        <v>25</v>
      </c>
      <c r="C3" s="18" t="s">
        <v>26</v>
      </c>
      <c r="D3" s="17">
        <v>2951.154</v>
      </c>
      <c r="E3" s="17">
        <v>90349.73</v>
      </c>
      <c r="F3">
        <f>MATCH(--C3,'Лист 1'!A$6:A$252,)</f>
        <v>13</v>
      </c>
    </row>
    <row r="4" spans="1:6" x14ac:dyDescent="0.2">
      <c r="A4" s="20">
        <v>4</v>
      </c>
      <c r="B4" s="18" t="s">
        <v>27</v>
      </c>
      <c r="C4" s="18" t="s">
        <v>28</v>
      </c>
      <c r="D4" s="17">
        <v>795.58299999999997</v>
      </c>
      <c r="E4" s="17">
        <v>48503.06</v>
      </c>
      <c r="F4">
        <f>MATCH(--C4,'Лист 1'!A$6:A$252,)</f>
        <v>35</v>
      </c>
    </row>
    <row r="5" spans="1:6" x14ac:dyDescent="0.2">
      <c r="A5" s="20">
        <v>8</v>
      </c>
      <c r="B5" s="18" t="s">
        <v>27</v>
      </c>
      <c r="C5" s="18" t="s">
        <v>29</v>
      </c>
      <c r="D5" s="17">
        <v>1873.7049999999999</v>
      </c>
      <c r="E5" s="17">
        <v>186770.03</v>
      </c>
      <c r="F5">
        <f>MATCH(--C5,'Лист 1'!A$6:A$252,)</f>
        <v>37</v>
      </c>
    </row>
    <row r="6" spans="1:6" x14ac:dyDescent="0.2">
      <c r="A6" s="20">
        <v>4</v>
      </c>
      <c r="B6" s="18" t="s">
        <v>30</v>
      </c>
      <c r="C6" s="18" t="s">
        <v>31</v>
      </c>
      <c r="D6" s="17">
        <v>266.37</v>
      </c>
      <c r="E6" s="17">
        <v>54140.09</v>
      </c>
      <c r="F6">
        <f>MATCH(--C6,'Лист 1'!A$6:A$252,)</f>
        <v>46</v>
      </c>
    </row>
    <row r="7" spans="1:6" x14ac:dyDescent="0.2">
      <c r="A7" s="20">
        <v>2</v>
      </c>
      <c r="B7" s="18" t="s">
        <v>32</v>
      </c>
      <c r="C7" s="18" t="s">
        <v>33</v>
      </c>
      <c r="D7" s="17">
        <v>115.027</v>
      </c>
      <c r="E7" s="17">
        <v>299841.15999999997</v>
      </c>
      <c r="F7">
        <f>MATCH(--C7,'Лист 1'!A$6:A$252,)</f>
        <v>49</v>
      </c>
    </row>
    <row r="8" spans="1:6" x14ac:dyDescent="0.2">
      <c r="A8" s="20">
        <v>5</v>
      </c>
      <c r="B8" s="18" t="s">
        <v>34</v>
      </c>
      <c r="C8" s="18" t="s">
        <v>35</v>
      </c>
      <c r="D8" s="17">
        <v>987.64800000000002</v>
      </c>
      <c r="E8" s="17">
        <v>743232.92</v>
      </c>
      <c r="F8">
        <f>MATCH(--C8,'Лист 1'!A$6:A$252,)</f>
        <v>50</v>
      </c>
    </row>
    <row r="9" spans="1:6" x14ac:dyDescent="0.2">
      <c r="A9" s="20">
        <v>25</v>
      </c>
      <c r="B9" s="18" t="s">
        <v>30</v>
      </c>
      <c r="C9" s="18" t="s">
        <v>36</v>
      </c>
      <c r="D9" s="17">
        <v>5900.6360000000004</v>
      </c>
      <c r="E9" s="17">
        <v>1122299.79</v>
      </c>
      <c r="F9">
        <f>MATCH(--C9,'Лист 1'!A$6:A$252,)</f>
        <v>51</v>
      </c>
    </row>
    <row r="10" spans="1:6" x14ac:dyDescent="0.2">
      <c r="A10" s="20">
        <v>14</v>
      </c>
      <c r="B10" s="18" t="s">
        <v>37</v>
      </c>
      <c r="C10" s="18" t="s">
        <v>38</v>
      </c>
      <c r="D10" s="17">
        <v>3198.654</v>
      </c>
      <c r="E10" s="17">
        <v>287890.92</v>
      </c>
      <c r="F10">
        <f>MATCH(--C10,'Лист 1'!A$6:A$252,)</f>
        <v>52</v>
      </c>
    </row>
    <row r="11" spans="1:6" x14ac:dyDescent="0.2">
      <c r="A11" s="20">
        <v>40</v>
      </c>
      <c r="B11" s="18" t="s">
        <v>39</v>
      </c>
      <c r="C11" s="18" t="s">
        <v>40</v>
      </c>
      <c r="D11" s="17">
        <v>9483.9380000000001</v>
      </c>
      <c r="E11" s="17">
        <v>602405.97</v>
      </c>
      <c r="F11">
        <f>MATCH(--C11,'Лист 1'!A$6:A$252,)</f>
        <v>53</v>
      </c>
    </row>
    <row r="12" spans="1:6" x14ac:dyDescent="0.2">
      <c r="A12" s="20">
        <v>10</v>
      </c>
      <c r="B12" s="18" t="s">
        <v>41</v>
      </c>
      <c r="C12" s="18" t="s">
        <v>42</v>
      </c>
      <c r="D12" s="17">
        <v>1139.0329999999999</v>
      </c>
      <c r="E12" s="17">
        <v>138306.1</v>
      </c>
      <c r="F12">
        <f>MATCH(--C12,'Лист 1'!A$6:A$252,)</f>
        <v>55</v>
      </c>
    </row>
    <row r="13" spans="1:6" x14ac:dyDescent="0.2">
      <c r="A13" s="20">
        <v>19</v>
      </c>
      <c r="B13" s="18" t="s">
        <v>43</v>
      </c>
      <c r="C13" s="18" t="s">
        <v>44</v>
      </c>
      <c r="D13" s="17">
        <v>4381.8010000000004</v>
      </c>
      <c r="E13" s="17">
        <v>927215.76</v>
      </c>
      <c r="F13">
        <f>MATCH(--C13,'Лист 1'!A$6:A$252,)</f>
        <v>56</v>
      </c>
    </row>
    <row r="14" spans="1:6" x14ac:dyDescent="0.2">
      <c r="A14" s="20">
        <v>3</v>
      </c>
      <c r="B14" s="18" t="s">
        <v>37</v>
      </c>
      <c r="C14" s="18" t="s">
        <v>45</v>
      </c>
      <c r="D14" s="17">
        <v>93.941999999999993</v>
      </c>
      <c r="E14" s="17">
        <v>35940.29</v>
      </c>
      <c r="F14">
        <f>MATCH(--C14,'Лист 1'!A$6:A$252,)</f>
        <v>57</v>
      </c>
    </row>
    <row r="15" spans="1:6" x14ac:dyDescent="0.2">
      <c r="A15" s="20">
        <v>12</v>
      </c>
      <c r="B15" s="18" t="s">
        <v>46</v>
      </c>
      <c r="C15" s="18" t="s">
        <v>47</v>
      </c>
      <c r="D15" s="17">
        <v>2782.4690000000001</v>
      </c>
      <c r="E15" s="17">
        <v>740072.91</v>
      </c>
      <c r="F15">
        <f>MATCH(--C15,'Лист 1'!A$6:A$252,)</f>
        <v>62</v>
      </c>
    </row>
    <row r="16" spans="1:6" x14ac:dyDescent="0.2">
      <c r="A16" s="20">
        <v>2</v>
      </c>
      <c r="B16" s="18" t="s">
        <v>48</v>
      </c>
      <c r="C16" s="18" t="s">
        <v>49</v>
      </c>
      <c r="D16" s="17">
        <v>266.57</v>
      </c>
      <c r="E16" s="17">
        <v>469703.58</v>
      </c>
      <c r="F16">
        <f>MATCH(--C16,'Лист 1'!A$6:A$252,)</f>
        <v>63</v>
      </c>
    </row>
    <row r="17" spans="1:6" x14ac:dyDescent="0.2">
      <c r="A17" s="20">
        <v>3</v>
      </c>
      <c r="B17" s="18" t="s">
        <v>46</v>
      </c>
      <c r="C17" s="18" t="s">
        <v>38</v>
      </c>
      <c r="D17" s="17">
        <v>512.55999999999995</v>
      </c>
      <c r="E17" s="17">
        <v>86291.36</v>
      </c>
      <c r="F17">
        <f>MATCH(--C17,'Лист 1'!A$6:A$252,)</f>
        <v>52</v>
      </c>
    </row>
    <row r="18" spans="1:6" x14ac:dyDescent="0.2">
      <c r="A18" s="20">
        <v>2</v>
      </c>
      <c r="B18" s="18" t="s">
        <v>46</v>
      </c>
      <c r="C18" s="18" t="s">
        <v>50</v>
      </c>
      <c r="D18" s="17">
        <v>468.62599999999998</v>
      </c>
      <c r="E18" s="17">
        <v>132103.26</v>
      </c>
      <c r="F18">
        <f>MATCH(--C18,'Лист 1'!A$6:A$252,)</f>
        <v>65</v>
      </c>
    </row>
    <row r="19" spans="1:6" x14ac:dyDescent="0.2">
      <c r="A19" s="20">
        <v>4</v>
      </c>
      <c r="B19" s="18" t="s">
        <v>46</v>
      </c>
      <c r="C19" s="18" t="s">
        <v>51</v>
      </c>
      <c r="D19" s="17">
        <v>1176.7729999999999</v>
      </c>
      <c r="E19" s="17">
        <v>603920.55000000005</v>
      </c>
      <c r="F19">
        <f>MATCH(--C19,'Лист 1'!A$6:A$252,)</f>
        <v>66</v>
      </c>
    </row>
    <row r="20" spans="1:6" x14ac:dyDescent="0.2">
      <c r="A20" s="20">
        <v>2</v>
      </c>
      <c r="B20" s="18" t="s">
        <v>46</v>
      </c>
      <c r="C20" s="18" t="s">
        <v>52</v>
      </c>
      <c r="D20" s="17">
        <v>391.49799999999999</v>
      </c>
      <c r="E20" s="17">
        <v>138730.47</v>
      </c>
      <c r="F20">
        <f>MATCH(--C20,'Лист 1'!A$6:A$252,)</f>
        <v>67</v>
      </c>
    </row>
    <row r="21" spans="1:6" x14ac:dyDescent="0.2">
      <c r="A21" s="20">
        <v>1</v>
      </c>
      <c r="B21" s="18" t="s">
        <v>46</v>
      </c>
      <c r="C21" s="18" t="s">
        <v>53</v>
      </c>
      <c r="D21" s="17">
        <v>115.42100000000001</v>
      </c>
      <c r="E21" s="17">
        <v>29990.560000000001</v>
      </c>
      <c r="F21">
        <f>MATCH(--C21,'Лист 1'!A$6:A$252,)</f>
        <v>68</v>
      </c>
    </row>
    <row r="22" spans="1:6" x14ac:dyDescent="0.2">
      <c r="A22" s="20">
        <v>26</v>
      </c>
      <c r="B22" s="18" t="s">
        <v>54</v>
      </c>
      <c r="C22" s="18" t="s">
        <v>55</v>
      </c>
      <c r="D22" s="17">
        <v>6115.5630000000001</v>
      </c>
      <c r="E22" s="17">
        <v>838599.58</v>
      </c>
      <c r="F22">
        <f>MATCH(--C22,'Лист 1'!A$6:A$252,)</f>
        <v>72</v>
      </c>
    </row>
    <row r="23" spans="1:6" x14ac:dyDescent="0.2">
      <c r="A23" s="20">
        <v>3</v>
      </c>
      <c r="B23" s="18" t="s">
        <v>56</v>
      </c>
      <c r="C23" s="18" t="s">
        <v>57</v>
      </c>
      <c r="D23" s="17">
        <v>573.63099999999997</v>
      </c>
      <c r="E23" s="17">
        <v>208771.18</v>
      </c>
      <c r="F23">
        <f>MATCH(--C23,'Лист 1'!A$6:A$252,)</f>
        <v>73</v>
      </c>
    </row>
    <row r="24" spans="1:6" x14ac:dyDescent="0.2">
      <c r="A24" s="20">
        <v>1</v>
      </c>
      <c r="B24" s="18" t="s">
        <v>46</v>
      </c>
      <c r="C24" s="18" t="s">
        <v>58</v>
      </c>
      <c r="D24" s="17">
        <v>77.290999999999997</v>
      </c>
      <c r="E24" s="17">
        <v>47782.66</v>
      </c>
      <c r="F24">
        <f>MATCH(--C24,'Лист 1'!A$6:A$252,)</f>
        <v>74</v>
      </c>
    </row>
    <row r="25" spans="1:6" x14ac:dyDescent="0.2">
      <c r="A25" s="20">
        <v>10</v>
      </c>
      <c r="B25" s="18" t="s">
        <v>59</v>
      </c>
      <c r="C25" s="18" t="s">
        <v>60</v>
      </c>
      <c r="D25" s="17">
        <v>2295.5070000000001</v>
      </c>
      <c r="E25" s="17">
        <v>2356891.09</v>
      </c>
      <c r="F25">
        <f>MATCH(--C25,'Лист 1'!A$6:A$252,)</f>
        <v>77</v>
      </c>
    </row>
    <row r="26" spans="1:6" x14ac:dyDescent="0.2">
      <c r="A26" s="20">
        <v>3</v>
      </c>
      <c r="B26" s="18" t="s">
        <v>46</v>
      </c>
      <c r="C26" s="18" t="s">
        <v>61</v>
      </c>
      <c r="D26" s="17">
        <v>624.83500000000004</v>
      </c>
      <c r="E26" s="17">
        <v>141858.01</v>
      </c>
      <c r="F26">
        <f>MATCH(--C26,'Лист 1'!A$6:A$252,)</f>
        <v>78</v>
      </c>
    </row>
    <row r="27" spans="1:6" x14ac:dyDescent="0.2">
      <c r="A27" s="20">
        <v>55</v>
      </c>
      <c r="B27" s="18" t="s">
        <v>62</v>
      </c>
      <c r="C27" s="18" t="s">
        <v>63</v>
      </c>
      <c r="D27" s="17">
        <v>12909.434999999999</v>
      </c>
      <c r="E27" s="17">
        <v>7082107.7000000002</v>
      </c>
      <c r="F27">
        <f>MATCH(--C27,'Лист 1'!A$6:A$252,)</f>
        <v>79</v>
      </c>
    </row>
    <row r="28" spans="1:6" x14ac:dyDescent="0.2">
      <c r="A28" s="20">
        <v>1</v>
      </c>
      <c r="B28" s="18" t="s">
        <v>46</v>
      </c>
      <c r="C28" s="18" t="s">
        <v>64</v>
      </c>
      <c r="D28" s="17">
        <v>676.01599999999996</v>
      </c>
      <c r="E28" s="17">
        <v>53164.93</v>
      </c>
      <c r="F28">
        <f>MATCH(--C28,'Лист 1'!A$6:A$252,)</f>
        <v>83</v>
      </c>
    </row>
    <row r="29" spans="1:6" x14ac:dyDescent="0.2">
      <c r="A29" s="20">
        <v>5</v>
      </c>
      <c r="B29" s="18" t="s">
        <v>46</v>
      </c>
      <c r="C29" s="18" t="s">
        <v>65</v>
      </c>
      <c r="D29" s="17">
        <v>633.625</v>
      </c>
      <c r="E29" s="17">
        <v>241678.16</v>
      </c>
      <c r="F29">
        <f>MATCH(--C29,'Лист 1'!A$6:A$252,)</f>
        <v>84</v>
      </c>
    </row>
    <row r="30" spans="1:6" x14ac:dyDescent="0.2">
      <c r="A30" s="20">
        <v>1</v>
      </c>
      <c r="B30" s="18" t="s">
        <v>66</v>
      </c>
      <c r="C30" s="18" t="s">
        <v>67</v>
      </c>
      <c r="D30" s="17">
        <v>146.453</v>
      </c>
      <c r="E30" s="17">
        <v>52421.59</v>
      </c>
      <c r="F30">
        <f>MATCH(--C30,'Лист 1'!A$6:A$252,)</f>
        <v>88</v>
      </c>
    </row>
    <row r="31" spans="1:6" x14ac:dyDescent="0.2">
      <c r="A31" s="20">
        <v>4</v>
      </c>
      <c r="B31" s="18" t="s">
        <v>66</v>
      </c>
      <c r="C31" s="18" t="s">
        <v>68</v>
      </c>
      <c r="D31" s="17">
        <v>972.69399999999996</v>
      </c>
      <c r="E31" s="17">
        <v>132084.74</v>
      </c>
      <c r="F31">
        <f>MATCH(--C31,'Лист 1'!A$6:A$252,)</f>
        <v>91</v>
      </c>
    </row>
    <row r="32" spans="1:6" x14ac:dyDescent="0.2">
      <c r="A32" s="20">
        <v>10</v>
      </c>
      <c r="B32" s="18" t="s">
        <v>69</v>
      </c>
      <c r="C32" s="18" t="s">
        <v>70</v>
      </c>
      <c r="D32" s="17">
        <v>2436.21</v>
      </c>
      <c r="E32" s="17">
        <v>205573.65</v>
      </c>
      <c r="F32">
        <f>MATCH(--C32,'Лист 1'!A$6:A$252,)</f>
        <v>93</v>
      </c>
    </row>
    <row r="33" spans="1:6" x14ac:dyDescent="0.2">
      <c r="A33" s="20">
        <v>2</v>
      </c>
      <c r="B33" s="18" t="s">
        <v>66</v>
      </c>
      <c r="C33" s="18" t="s">
        <v>71</v>
      </c>
      <c r="D33" s="17">
        <v>398.79199999999997</v>
      </c>
      <c r="E33" s="17">
        <v>193162.38</v>
      </c>
      <c r="F33">
        <f>MATCH(--C33,'Лист 1'!A$6:A$252,)</f>
        <v>95</v>
      </c>
    </row>
    <row r="34" spans="1:6" x14ac:dyDescent="0.2">
      <c r="A34" s="20">
        <v>6</v>
      </c>
      <c r="B34" s="18" t="s">
        <v>72</v>
      </c>
      <c r="C34" s="18" t="s">
        <v>58</v>
      </c>
      <c r="D34" s="17">
        <v>1447.3130000000001</v>
      </c>
      <c r="E34" s="17">
        <v>431153.64</v>
      </c>
      <c r="F34">
        <f>MATCH(--C34,'Лист 1'!A$6:A$252,)</f>
        <v>74</v>
      </c>
    </row>
    <row r="35" spans="1:6" x14ac:dyDescent="0.2">
      <c r="A35" s="20">
        <v>12</v>
      </c>
      <c r="B35" s="18" t="s">
        <v>30</v>
      </c>
      <c r="C35" s="18" t="s">
        <v>63</v>
      </c>
      <c r="D35" s="17">
        <v>2868.4140000000002</v>
      </c>
      <c r="E35" s="17">
        <v>615759.35</v>
      </c>
      <c r="F35">
        <f>MATCH(--C35,'Лист 1'!A$6:A$252,)</f>
        <v>79</v>
      </c>
    </row>
    <row r="36" spans="1:6" x14ac:dyDescent="0.2">
      <c r="A36" s="20">
        <v>1</v>
      </c>
      <c r="B36" s="18" t="s">
        <v>73</v>
      </c>
      <c r="C36" s="18" t="s">
        <v>74</v>
      </c>
      <c r="D36" s="17">
        <v>99.004000000000005</v>
      </c>
      <c r="E36" s="17">
        <v>31834.46</v>
      </c>
      <c r="F36">
        <f>MATCH(--C36,'Лист 1'!A$6:A$252,)</f>
        <v>104</v>
      </c>
    </row>
    <row r="37" spans="1:6" x14ac:dyDescent="0.2">
      <c r="A37" s="20">
        <v>3</v>
      </c>
      <c r="B37" s="18" t="s">
        <v>73</v>
      </c>
      <c r="C37" s="18" t="s">
        <v>75</v>
      </c>
      <c r="D37" s="17">
        <v>538.67999999999995</v>
      </c>
      <c r="E37" s="17">
        <v>89892.29</v>
      </c>
      <c r="F37" t="e">
        <f>MATCH(--C37,'Лист 1'!A$6:A$252,)</f>
        <v>#N/A</v>
      </c>
    </row>
    <row r="38" spans="1:6" x14ac:dyDescent="0.2">
      <c r="A38" s="20">
        <v>1</v>
      </c>
      <c r="B38" s="18" t="s">
        <v>73</v>
      </c>
      <c r="C38" s="18" t="s">
        <v>76</v>
      </c>
      <c r="D38" s="17">
        <v>65.492999999999995</v>
      </c>
      <c r="E38" s="17">
        <v>86960.27</v>
      </c>
      <c r="F38">
        <f>MATCH(--C38,'Лист 1'!A$6:A$252,)</f>
        <v>114</v>
      </c>
    </row>
    <row r="39" spans="1:6" x14ac:dyDescent="0.2">
      <c r="A39" s="20">
        <v>2</v>
      </c>
      <c r="B39" s="18" t="s">
        <v>73</v>
      </c>
      <c r="C39" s="18" t="s">
        <v>77</v>
      </c>
      <c r="D39" s="17">
        <v>318.649</v>
      </c>
      <c r="E39" s="17">
        <v>475577.59999999998</v>
      </c>
      <c r="F39">
        <f>MATCH(--C39,'Лист 1'!A$6:A$252,)</f>
        <v>115</v>
      </c>
    </row>
    <row r="40" spans="1:6" x14ac:dyDescent="0.2">
      <c r="A40" s="20">
        <v>2</v>
      </c>
      <c r="B40" s="18" t="s">
        <v>73</v>
      </c>
      <c r="C40" s="18" t="s">
        <v>78</v>
      </c>
      <c r="D40" s="17">
        <v>392.95800000000003</v>
      </c>
      <c r="E40" s="17">
        <v>166044.16</v>
      </c>
      <c r="F40">
        <f>MATCH(--C40,'Лист 1'!A$6:A$252,)</f>
        <v>120</v>
      </c>
    </row>
    <row r="41" spans="1:6" x14ac:dyDescent="0.2">
      <c r="A41" s="20">
        <v>2</v>
      </c>
      <c r="B41" s="18" t="s">
        <v>73</v>
      </c>
      <c r="C41" s="18" t="s">
        <v>79</v>
      </c>
      <c r="D41" s="17">
        <v>371.12700000000001</v>
      </c>
      <c r="E41" s="17">
        <v>350068.09</v>
      </c>
      <c r="F41">
        <f>MATCH(--C41,'Лист 1'!A$6:A$252,)</f>
        <v>121</v>
      </c>
    </row>
    <row r="42" spans="1:6" x14ac:dyDescent="0.2">
      <c r="A42" s="20">
        <v>3</v>
      </c>
      <c r="B42" s="18" t="s">
        <v>80</v>
      </c>
      <c r="C42" s="18" t="s">
        <v>81</v>
      </c>
      <c r="D42" s="17">
        <v>576.46900000000005</v>
      </c>
      <c r="E42" s="17">
        <v>103255.08</v>
      </c>
      <c r="F42">
        <f>MATCH(--C42,'Лист 1'!A$6:A$252,)</f>
        <v>167</v>
      </c>
    </row>
    <row r="43" spans="1:6" x14ac:dyDescent="0.2">
      <c r="A43" s="20">
        <v>6</v>
      </c>
      <c r="B43" s="18" t="s">
        <v>82</v>
      </c>
      <c r="C43" s="18" t="s">
        <v>83</v>
      </c>
      <c r="D43" s="17">
        <v>4142.2820000000002</v>
      </c>
      <c r="E43" s="17">
        <v>186748.36</v>
      </c>
      <c r="F43">
        <f>MATCH(--C43,'Лист 1'!A$6:A$252,)</f>
        <v>177</v>
      </c>
    </row>
    <row r="44" spans="1:6" x14ac:dyDescent="0.2">
      <c r="A44" s="20">
        <v>4</v>
      </c>
      <c r="B44" s="18" t="s">
        <v>82</v>
      </c>
      <c r="C44" s="18" t="s">
        <v>84</v>
      </c>
      <c r="D44" s="17">
        <v>1684.87</v>
      </c>
      <c r="E44" s="17">
        <v>476701.4</v>
      </c>
      <c r="F44">
        <f>MATCH(--C44,'Лист 1'!A$6:A$252,)</f>
        <v>182</v>
      </c>
    </row>
    <row r="45" spans="1:6" x14ac:dyDescent="0.2">
      <c r="A45" s="20">
        <v>12</v>
      </c>
      <c r="B45" s="18" t="s">
        <v>85</v>
      </c>
      <c r="C45" s="18" t="s">
        <v>86</v>
      </c>
      <c r="D45" s="17">
        <v>769.12</v>
      </c>
      <c r="E45" s="17">
        <v>1180816.53</v>
      </c>
      <c r="F45">
        <f>MATCH(--C45,'Лист 1'!A$6:A$252,)</f>
        <v>184</v>
      </c>
    </row>
    <row r="46" spans="1:6" x14ac:dyDescent="0.2">
      <c r="A46" s="20">
        <v>2</v>
      </c>
      <c r="B46" s="18" t="s">
        <v>87</v>
      </c>
      <c r="C46" s="18" t="s">
        <v>88</v>
      </c>
      <c r="D46" s="17">
        <v>791.68899999999996</v>
      </c>
      <c r="E46" s="17">
        <v>147792.73000000001</v>
      </c>
      <c r="F46">
        <f>MATCH(--C46,'Лист 1'!A$6:A$252,)</f>
        <v>191</v>
      </c>
    </row>
    <row r="47" spans="1:6" x14ac:dyDescent="0.2">
      <c r="A47" s="20">
        <v>14</v>
      </c>
      <c r="B47" s="18" t="s">
        <v>87</v>
      </c>
      <c r="C47" s="18" t="s">
        <v>88</v>
      </c>
      <c r="D47" s="17">
        <v>4695.4539999999997</v>
      </c>
      <c r="E47" s="17">
        <v>777074.28</v>
      </c>
      <c r="F47">
        <f>MATCH(--C47,'Лист 1'!A$6:A$252,)</f>
        <v>191</v>
      </c>
    </row>
    <row r="48" spans="1:6" x14ac:dyDescent="0.2">
      <c r="A48" s="20">
        <v>19</v>
      </c>
      <c r="B48" s="18" t="s">
        <v>87</v>
      </c>
      <c r="C48" s="18" t="s">
        <v>88</v>
      </c>
      <c r="D48" s="17">
        <v>6224.8710000000001</v>
      </c>
      <c r="E48" s="17">
        <v>1210841.33</v>
      </c>
      <c r="F48">
        <f>MATCH(--C48,'Лист 1'!A$6:A$252,)</f>
        <v>191</v>
      </c>
    </row>
    <row r="49" spans="1:6" x14ac:dyDescent="0.2">
      <c r="A49" s="20">
        <v>35</v>
      </c>
      <c r="B49" s="18" t="s">
        <v>89</v>
      </c>
      <c r="C49" s="18" t="s">
        <v>90</v>
      </c>
      <c r="D49" s="17">
        <v>8230.3510000000006</v>
      </c>
      <c r="E49" s="17">
        <v>862897.15</v>
      </c>
      <c r="F49">
        <f>MATCH(--C49,'Лист 1'!A$6:A$252,)</f>
        <v>208</v>
      </c>
    </row>
    <row r="50" spans="1:6" x14ac:dyDescent="0.2">
      <c r="A50" s="20">
        <v>4</v>
      </c>
      <c r="B50" s="18" t="s">
        <v>91</v>
      </c>
      <c r="C50" s="18" t="s">
        <v>63</v>
      </c>
      <c r="D50" s="17">
        <v>895.19500000000005</v>
      </c>
      <c r="E50" s="17">
        <v>489227</v>
      </c>
      <c r="F50">
        <f>MATCH(--C50,'Лист 1'!A$6:A$252,)</f>
        <v>79</v>
      </c>
    </row>
    <row r="51" spans="1:6" x14ac:dyDescent="0.2">
      <c r="A51" s="20">
        <v>4</v>
      </c>
      <c r="B51" s="18" t="s">
        <v>92</v>
      </c>
      <c r="C51" s="18" t="s">
        <v>93</v>
      </c>
      <c r="D51" s="17">
        <v>971.52499999999998</v>
      </c>
      <c r="E51" s="17">
        <v>284249.01</v>
      </c>
      <c r="F51">
        <f>MATCH(--C51,'Лист 1'!A$6:A$252,)</f>
        <v>226</v>
      </c>
    </row>
    <row r="52" spans="1:6" x14ac:dyDescent="0.2">
      <c r="A52" s="20">
        <v>14</v>
      </c>
      <c r="B52" s="18" t="s">
        <v>94</v>
      </c>
      <c r="C52" s="18" t="s">
        <v>95</v>
      </c>
      <c r="D52" s="17">
        <v>3278.4560000000001</v>
      </c>
      <c r="E52" s="17">
        <v>731953.7</v>
      </c>
      <c r="F52">
        <f>MATCH(--C52,'Лист 1'!A$6:A$252,)</f>
        <v>235</v>
      </c>
    </row>
    <row r="53" spans="1:6" x14ac:dyDescent="0.2">
      <c r="A53" s="20">
        <v>5</v>
      </c>
      <c r="B53" s="18" t="s">
        <v>94</v>
      </c>
      <c r="C53" s="18" t="s">
        <v>24</v>
      </c>
      <c r="D53" s="17">
        <v>1011.237</v>
      </c>
      <c r="E53" s="17">
        <v>159010.95000000001</v>
      </c>
      <c r="F53">
        <f>MATCH(--C53,'Лист 1'!A$6:A$252,)</f>
        <v>1</v>
      </c>
    </row>
  </sheetData>
  <autoFilter ref="A1:F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Альта-Софт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Project</dc:creator>
  <cp:lastModifiedBy>_Boroda_</cp:lastModifiedBy>
  <dcterms:created xsi:type="dcterms:W3CDTF">2002-04-13T15:29:49Z</dcterms:created>
  <dcterms:modified xsi:type="dcterms:W3CDTF">2014-09-24T07:36:40Z</dcterms:modified>
</cp:coreProperties>
</file>