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810" yWindow="-105" windowWidth="20730" windowHeight="11760"/>
  </bookViews>
  <sheets>
    <sheet name="СМГ на октябрь 2014" sheetId="1" r:id="rId1"/>
    <sheet name="ПАМЯТКА" sheetId="2" r:id="rId2"/>
  </sheets>
  <definedNames>
    <definedName name="Z_6104C24D_E630_4EE8_AE20_C8E846E1BEF3_.wvu.Cols" localSheetId="0" hidden="1">'СМГ на октябрь 2014'!$A:$A</definedName>
    <definedName name="Z_6104C24D_E630_4EE8_AE20_C8E846E1BEF3_.wvu.FilterData" localSheetId="0" hidden="1">'СМГ на октябрь 2014'!$B$12:$O$149</definedName>
    <definedName name="Z_6104C24D_E630_4EE8_AE20_C8E846E1BEF3_.wvu.PrintArea" localSheetId="0" hidden="1">'СМГ на октябрь 2014'!$B$1:$BZ$175</definedName>
    <definedName name="Z_6104C24D_E630_4EE8_AE20_C8E846E1BEF3_.wvu.PrintTitles" localSheetId="0" hidden="1">'СМГ на октябрь 2014'!$10:$11</definedName>
    <definedName name="_xlnm.Print_Titles" localSheetId="0">'СМГ на октябрь 2014'!$10:$11</definedName>
    <definedName name="_xlnm.Print_Area" localSheetId="0">'СМГ на октябрь 2014'!$B$1:$BY$175</definedName>
  </definedNames>
  <calcPr calcId="145621"/>
  <customWorkbookViews>
    <customWorkbookView name="СНГА - Личное представление" guid="{6104C24D-E630-4EE8-AE20-C8E846E1BEF3}" mergeInterval="0" personalView="1" maximized="1" windowWidth="1680" windowHeight="835" activeSheetId="1"/>
  </customWorkbookViews>
</workbook>
</file>

<file path=xl/calcChain.xml><?xml version="1.0" encoding="utf-8"?>
<calcChain xmlns="http://schemas.openxmlformats.org/spreadsheetml/2006/main">
  <c r="BX10" i="1" l="1"/>
  <c r="BV10" i="1"/>
  <c r="BT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BZ53" i="1" l="1"/>
  <c r="J14" i="1" l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K13" i="1"/>
  <c r="J13" i="1"/>
  <c r="I149" i="1" l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3" i="1"/>
  <c r="H55" i="1"/>
  <c r="I55" i="1"/>
  <c r="M147" i="1" l="1"/>
  <c r="M121" i="1"/>
  <c r="O113" i="1"/>
  <c r="N113" i="1" s="1"/>
  <c r="O123" i="1"/>
  <c r="N123" i="1" s="1"/>
  <c r="O129" i="1"/>
  <c r="N129" i="1" s="1"/>
  <c r="O55" i="1"/>
  <c r="N55" i="1" s="1"/>
  <c r="M132" i="1"/>
  <c r="M138" i="1"/>
  <c r="M127" i="1"/>
  <c r="O145" i="1"/>
  <c r="N145" i="1" s="1"/>
  <c r="M116" i="1"/>
  <c r="M148" i="1"/>
  <c r="M133" i="1"/>
  <c r="M130" i="1"/>
  <c r="O139" i="1"/>
  <c r="N139" i="1" s="1"/>
  <c r="M141" i="1"/>
  <c r="O135" i="1"/>
  <c r="N135" i="1" s="1"/>
  <c r="O142" i="1"/>
  <c r="N142" i="1" s="1"/>
  <c r="O128" i="1"/>
  <c r="N128" i="1" s="1"/>
  <c r="O137" i="1"/>
  <c r="N137" i="1" s="1"/>
  <c r="M143" i="1"/>
  <c r="O146" i="1"/>
  <c r="N146" i="1" s="1"/>
  <c r="O120" i="1"/>
  <c r="N120" i="1" s="1"/>
  <c r="M149" i="1"/>
  <c r="M122" i="1"/>
  <c r="M114" i="1"/>
  <c r="M125" i="1"/>
  <c r="O117" i="1"/>
  <c r="N117" i="1" s="1"/>
  <c r="M126" i="1"/>
  <c r="M134" i="1"/>
  <c r="M140" i="1"/>
  <c r="M144" i="1"/>
  <c r="O136" i="1"/>
  <c r="N136" i="1" s="1"/>
  <c r="O119" i="1"/>
  <c r="N119" i="1" s="1"/>
  <c r="BT151" i="1"/>
  <c r="BV151" i="1"/>
  <c r="BX151" i="1"/>
  <c r="BT155" i="1"/>
  <c r="BV155" i="1"/>
  <c r="BX155" i="1"/>
  <c r="M55" i="1" l="1"/>
  <c r="M113" i="1"/>
  <c r="M120" i="1"/>
  <c r="M145" i="1"/>
  <c r="M137" i="1"/>
  <c r="L113" i="1"/>
  <c r="BZ113" i="1" s="1"/>
  <c r="L148" i="1"/>
  <c r="BZ148" i="1" s="1"/>
  <c r="O141" i="1"/>
  <c r="N141" i="1" s="1"/>
  <c r="O130" i="1"/>
  <c r="N130" i="1" s="1"/>
  <c r="O148" i="1"/>
  <c r="N148" i="1" s="1"/>
  <c r="L130" i="1"/>
  <c r="BZ130" i="1" s="1"/>
  <c r="L139" i="1"/>
  <c r="BZ139" i="1" s="1"/>
  <c r="O125" i="1"/>
  <c r="N125" i="1" s="1"/>
  <c r="L145" i="1"/>
  <c r="BZ145" i="1" s="1"/>
  <c r="L147" i="1"/>
  <c r="BZ147" i="1" s="1"/>
  <c r="L124" i="1"/>
  <c r="BZ124" i="1" s="1"/>
  <c r="L117" i="1"/>
  <c r="BZ117" i="1" s="1"/>
  <c r="M135" i="1"/>
  <c r="M117" i="1"/>
  <c r="L115" i="1"/>
  <c r="BZ115" i="1" s="1"/>
  <c r="O140" i="1"/>
  <c r="N140" i="1" s="1"/>
  <c r="L137" i="1"/>
  <c r="BZ137" i="1" s="1"/>
  <c r="L118" i="1"/>
  <c r="BZ118" i="1" s="1"/>
  <c r="L143" i="1"/>
  <c r="BZ143" i="1" s="1"/>
  <c r="O132" i="1"/>
  <c r="N132" i="1" s="1"/>
  <c r="O147" i="1"/>
  <c r="N147" i="1" s="1"/>
  <c r="M129" i="1"/>
  <c r="O124" i="1"/>
  <c r="N124" i="1" s="1"/>
  <c r="M146" i="1"/>
  <c r="O118" i="1"/>
  <c r="N118" i="1" s="1"/>
  <c r="L141" i="1"/>
  <c r="BZ141" i="1" s="1"/>
  <c r="O122" i="1"/>
  <c r="N122" i="1" s="1"/>
  <c r="M142" i="1"/>
  <c r="O121" i="1"/>
  <c r="N121" i="1" s="1"/>
  <c r="M118" i="1"/>
  <c r="O138" i="1"/>
  <c r="N138" i="1" s="1"/>
  <c r="O134" i="1"/>
  <c r="N134" i="1" s="1"/>
  <c r="L129" i="1"/>
  <c r="BZ129" i="1" s="1"/>
  <c r="L142" i="1"/>
  <c r="BZ142" i="1" s="1"/>
  <c r="L138" i="1"/>
  <c r="BZ138" i="1" s="1"/>
  <c r="L55" i="1"/>
  <c r="BZ55" i="1" s="1"/>
  <c r="O127" i="1"/>
  <c r="N127" i="1" s="1"/>
  <c r="O126" i="1"/>
  <c r="N126" i="1" s="1"/>
  <c r="L149" i="1"/>
  <c r="BZ149" i="1" s="1"/>
  <c r="L140" i="1"/>
  <c r="BZ140" i="1" s="1"/>
  <c r="L125" i="1"/>
  <c r="BZ125" i="1" s="1"/>
  <c r="L136" i="1"/>
  <c r="BZ136" i="1" s="1"/>
  <c r="L127" i="1"/>
  <c r="BZ127" i="1" s="1"/>
  <c r="O143" i="1"/>
  <c r="N143" i="1" s="1"/>
  <c r="M124" i="1"/>
  <c r="M123" i="1"/>
  <c r="L128" i="1"/>
  <c r="BZ128" i="1" s="1"/>
  <c r="L120" i="1"/>
  <c r="BZ120" i="1" s="1"/>
  <c r="L121" i="1"/>
  <c r="BZ121" i="1" s="1"/>
  <c r="M128" i="1"/>
  <c r="L146" i="1"/>
  <c r="BZ146" i="1" s="1"/>
  <c r="L131" i="1"/>
  <c r="BZ131" i="1" s="1"/>
  <c r="M131" i="1"/>
  <c r="L135" i="1"/>
  <c r="BZ135" i="1" s="1"/>
  <c r="M136" i="1"/>
  <c r="L123" i="1"/>
  <c r="BZ123" i="1" s="1"/>
  <c r="O116" i="1"/>
  <c r="N116" i="1" s="1"/>
  <c r="L116" i="1"/>
  <c r="BZ116" i="1" s="1"/>
  <c r="O133" i="1"/>
  <c r="N133" i="1" s="1"/>
  <c r="M139" i="1"/>
  <c r="O149" i="1"/>
  <c r="N149" i="1" s="1"/>
  <c r="L133" i="1"/>
  <c r="BZ133" i="1" s="1"/>
  <c r="L132" i="1"/>
  <c r="BZ132" i="1" s="1"/>
  <c r="L126" i="1"/>
  <c r="BZ126" i="1" s="1"/>
  <c r="M115" i="1"/>
  <c r="O115" i="1"/>
  <c r="N115" i="1" s="1"/>
  <c r="M119" i="1"/>
  <c r="L114" i="1"/>
  <c r="BZ114" i="1" s="1"/>
  <c r="L144" i="1"/>
  <c r="BZ144" i="1" s="1"/>
  <c r="O131" i="1"/>
  <c r="N131" i="1" s="1"/>
  <c r="L134" i="1"/>
  <c r="BZ134" i="1" s="1"/>
  <c r="O114" i="1"/>
  <c r="N114" i="1" s="1"/>
  <c r="L122" i="1"/>
  <c r="BZ122" i="1" s="1"/>
  <c r="O144" i="1"/>
  <c r="N144" i="1" s="1"/>
  <c r="L119" i="1"/>
  <c r="BZ119" i="1" s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H14" i="1" l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4" i="1"/>
  <c r="I54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X151" i="1" l="1"/>
  <c r="X155" i="1"/>
  <c r="AB155" i="1" l="1"/>
  <c r="AB151" i="1"/>
  <c r="AP155" i="1"/>
  <c r="AP151" i="1"/>
  <c r="BD155" i="1"/>
  <c r="BD151" i="1"/>
  <c r="BR155" i="1"/>
  <c r="BR151" i="1"/>
  <c r="BN155" i="1"/>
  <c r="BN151" i="1"/>
  <c r="AZ155" i="1"/>
  <c r="AZ151" i="1"/>
  <c r="AL155" i="1"/>
  <c r="AL151" i="1"/>
  <c r="H13" i="1" l="1"/>
  <c r="L73" i="1" l="1"/>
  <c r="BZ73" i="1" s="1"/>
  <c r="L57" i="1"/>
  <c r="BZ57" i="1" s="1"/>
  <c r="L69" i="1"/>
  <c r="BZ69" i="1" s="1"/>
  <c r="L81" i="1"/>
  <c r="BZ81" i="1" s="1"/>
  <c r="R155" i="1"/>
  <c r="T155" i="1"/>
  <c r="V155" i="1"/>
  <c r="Z155" i="1"/>
  <c r="AD155" i="1"/>
  <c r="AF155" i="1"/>
  <c r="AH155" i="1"/>
  <c r="AJ155" i="1"/>
  <c r="AN155" i="1"/>
  <c r="AR155" i="1"/>
  <c r="AT155" i="1"/>
  <c r="AV155" i="1"/>
  <c r="AX155" i="1"/>
  <c r="BB155" i="1"/>
  <c r="BF155" i="1"/>
  <c r="BH155" i="1"/>
  <c r="BJ155" i="1"/>
  <c r="BL155" i="1"/>
  <c r="BP155" i="1"/>
  <c r="R151" i="1"/>
  <c r="T151" i="1"/>
  <c r="V151" i="1"/>
  <c r="Z151" i="1"/>
  <c r="AD151" i="1"/>
  <c r="AF151" i="1"/>
  <c r="AH151" i="1"/>
  <c r="AJ151" i="1"/>
  <c r="AN151" i="1"/>
  <c r="AR151" i="1"/>
  <c r="AT151" i="1"/>
  <c r="AV151" i="1"/>
  <c r="AX151" i="1"/>
  <c r="BB151" i="1"/>
  <c r="BF151" i="1"/>
  <c r="BH151" i="1"/>
  <c r="BJ151" i="1"/>
  <c r="BL151" i="1"/>
  <c r="BP151" i="1"/>
  <c r="P151" i="1"/>
  <c r="L65" i="1" l="1"/>
  <c r="BZ65" i="1" s="1"/>
  <c r="O63" i="1"/>
  <c r="N63" i="1" s="1"/>
  <c r="L63" i="1"/>
  <c r="BZ63" i="1" s="1"/>
  <c r="M63" i="1"/>
  <c r="L72" i="1"/>
  <c r="BZ72" i="1" s="1"/>
  <c r="M72" i="1"/>
  <c r="O72" i="1"/>
  <c r="N72" i="1" s="1"/>
  <c r="O69" i="1"/>
  <c r="N69" i="1" s="1"/>
  <c r="M69" i="1"/>
  <c r="L61" i="1"/>
  <c r="BZ61" i="1" s="1"/>
  <c r="L77" i="1"/>
  <c r="BZ77" i="1" s="1"/>
  <c r="O60" i="1"/>
  <c r="N60" i="1" s="1"/>
  <c r="M60" i="1"/>
  <c r="L60" i="1"/>
  <c r="BZ60" i="1" s="1"/>
  <c r="L78" i="1"/>
  <c r="BZ78" i="1" s="1"/>
  <c r="M78" i="1"/>
  <c r="O78" i="1"/>
  <c r="N78" i="1" s="1"/>
  <c r="L66" i="1"/>
  <c r="BZ66" i="1" s="1"/>
  <c r="M66" i="1"/>
  <c r="O66" i="1"/>
  <c r="N66" i="1" s="1"/>
  <c r="L82" i="1"/>
  <c r="BZ82" i="1" s="1"/>
  <c r="M82" i="1"/>
  <c r="O82" i="1"/>
  <c r="N82" i="1" s="1"/>
  <c r="L70" i="1"/>
  <c r="BZ70" i="1" s="1"/>
  <c r="M70" i="1"/>
  <c r="O70" i="1"/>
  <c r="N70" i="1" s="1"/>
  <c r="L58" i="1"/>
  <c r="BZ58" i="1" s="1"/>
  <c r="M58" i="1"/>
  <c r="O58" i="1"/>
  <c r="N58" i="1" s="1"/>
  <c r="L74" i="1"/>
  <c r="BZ74" i="1" s="1"/>
  <c r="M74" i="1"/>
  <c r="O74" i="1"/>
  <c r="N74" i="1" s="1"/>
  <c r="L76" i="1"/>
  <c r="BZ76" i="1" s="1"/>
  <c r="M76" i="1"/>
  <c r="O76" i="1"/>
  <c r="N76" i="1" s="1"/>
  <c r="L64" i="1"/>
  <c r="BZ64" i="1" s="1"/>
  <c r="O64" i="1"/>
  <c r="N64" i="1" s="1"/>
  <c r="M64" i="1"/>
  <c r="L80" i="1"/>
  <c r="BZ80" i="1" s="1"/>
  <c r="O80" i="1"/>
  <c r="N80" i="1" s="1"/>
  <c r="M80" i="1"/>
  <c r="L68" i="1"/>
  <c r="BZ68" i="1" s="1"/>
  <c r="M68" i="1"/>
  <c r="O68" i="1"/>
  <c r="N68" i="1" s="1"/>
  <c r="O56" i="1"/>
  <c r="N56" i="1" s="1"/>
  <c r="M56" i="1"/>
  <c r="L56" i="1"/>
  <c r="BZ56" i="1" s="1"/>
  <c r="O77" i="1"/>
  <c r="N77" i="1" s="1"/>
  <c r="M77" i="1"/>
  <c r="O65" i="1"/>
  <c r="N65" i="1" s="1"/>
  <c r="M65" i="1"/>
  <c r="O81" i="1"/>
  <c r="N81" i="1" s="1"/>
  <c r="M81" i="1"/>
  <c r="O57" i="1"/>
  <c r="N57" i="1" s="1"/>
  <c r="M57" i="1"/>
  <c r="O73" i="1"/>
  <c r="N73" i="1" s="1"/>
  <c r="M73" i="1"/>
  <c r="L62" i="1"/>
  <c r="BZ62" i="1" s="1"/>
  <c r="M62" i="1"/>
  <c r="O62" i="1"/>
  <c r="N62" i="1" s="1"/>
  <c r="O79" i="1"/>
  <c r="N79" i="1" s="1"/>
  <c r="L79" i="1"/>
  <c r="BZ79" i="1" s="1"/>
  <c r="M79" i="1"/>
  <c r="O67" i="1"/>
  <c r="N67" i="1" s="1"/>
  <c r="L67" i="1"/>
  <c r="BZ67" i="1" s="1"/>
  <c r="M67" i="1"/>
  <c r="O83" i="1"/>
  <c r="N83" i="1" s="1"/>
  <c r="L83" i="1"/>
  <c r="BZ83" i="1" s="1"/>
  <c r="M83" i="1"/>
  <c r="O71" i="1"/>
  <c r="N71" i="1" s="1"/>
  <c r="L71" i="1"/>
  <c r="BZ71" i="1" s="1"/>
  <c r="M71" i="1"/>
  <c r="O59" i="1"/>
  <c r="N59" i="1" s="1"/>
  <c r="L59" i="1"/>
  <c r="BZ59" i="1" s="1"/>
  <c r="M59" i="1"/>
  <c r="O75" i="1"/>
  <c r="N75" i="1" s="1"/>
  <c r="L75" i="1"/>
  <c r="BZ75" i="1" s="1"/>
  <c r="M75" i="1"/>
  <c r="O61" i="1"/>
  <c r="N61" i="1" s="1"/>
  <c r="M61" i="1"/>
  <c r="L94" i="1"/>
  <c r="BZ94" i="1" s="1"/>
  <c r="M94" i="1"/>
  <c r="O94" i="1"/>
  <c r="N94" i="1" s="1"/>
  <c r="L107" i="1"/>
  <c r="BZ107" i="1" s="1"/>
  <c r="M107" i="1"/>
  <c r="O107" i="1"/>
  <c r="N107" i="1" s="1"/>
  <c r="L30" i="1"/>
  <c r="BZ30" i="1" s="1"/>
  <c r="M30" i="1"/>
  <c r="O30" i="1"/>
  <c r="N30" i="1" s="1"/>
  <c r="M93" i="1"/>
  <c r="L93" i="1"/>
  <c r="BZ93" i="1" s="1"/>
  <c r="O93" i="1"/>
  <c r="N93" i="1" s="1"/>
  <c r="L110" i="1"/>
  <c r="BZ110" i="1" s="1"/>
  <c r="M110" i="1"/>
  <c r="O110" i="1"/>
  <c r="N110" i="1" s="1"/>
  <c r="L106" i="1"/>
  <c r="BZ106" i="1" s="1"/>
  <c r="O106" i="1"/>
  <c r="N106" i="1" s="1"/>
  <c r="M106" i="1"/>
  <c r="L98" i="1"/>
  <c r="BZ98" i="1" s="1"/>
  <c r="M98" i="1"/>
  <c r="O98" i="1"/>
  <c r="N98" i="1" s="1"/>
  <c r="L90" i="1"/>
  <c r="BZ90" i="1" s="1"/>
  <c r="O90" i="1"/>
  <c r="N90" i="1" s="1"/>
  <c r="M90" i="1"/>
  <c r="L54" i="1"/>
  <c r="BZ54" i="1" s="1"/>
  <c r="M54" i="1"/>
  <c r="O54" i="1"/>
  <c r="N54" i="1" s="1"/>
  <c r="L45" i="1"/>
  <c r="BZ45" i="1" s="1"/>
  <c r="O45" i="1"/>
  <c r="N45" i="1" s="1"/>
  <c r="M45" i="1"/>
  <c r="L37" i="1"/>
  <c r="BZ37" i="1" s="1"/>
  <c r="M37" i="1"/>
  <c r="O37" i="1"/>
  <c r="N37" i="1" s="1"/>
  <c r="L29" i="1"/>
  <c r="BZ29" i="1" s="1"/>
  <c r="M29" i="1"/>
  <c r="O29" i="1"/>
  <c r="N29" i="1" s="1"/>
  <c r="L28" i="1"/>
  <c r="BZ28" i="1" s="1"/>
  <c r="O28" i="1"/>
  <c r="N28" i="1" s="1"/>
  <c r="M28" i="1"/>
  <c r="O22" i="1"/>
  <c r="N22" i="1" s="1"/>
  <c r="M22" i="1"/>
  <c r="L22" i="1"/>
  <c r="BZ22" i="1" s="1"/>
  <c r="L102" i="1"/>
  <c r="BZ102" i="1" s="1"/>
  <c r="M102" i="1"/>
  <c r="O102" i="1"/>
  <c r="N102" i="1" s="1"/>
  <c r="O21" i="1"/>
  <c r="N21" i="1" s="1"/>
  <c r="M21" i="1"/>
  <c r="L21" i="1"/>
  <c r="BZ21" i="1" s="1"/>
  <c r="L99" i="1"/>
  <c r="BZ99" i="1" s="1"/>
  <c r="M99" i="1"/>
  <c r="O99" i="1"/>
  <c r="N99" i="1" s="1"/>
  <c r="L91" i="1"/>
  <c r="BZ91" i="1" s="1"/>
  <c r="M91" i="1"/>
  <c r="O91" i="1"/>
  <c r="N91" i="1" s="1"/>
  <c r="L46" i="1"/>
  <c r="BZ46" i="1" s="1"/>
  <c r="M46" i="1"/>
  <c r="O46" i="1"/>
  <c r="N46" i="1" s="1"/>
  <c r="L38" i="1"/>
  <c r="BZ38" i="1" s="1"/>
  <c r="M38" i="1"/>
  <c r="O38" i="1"/>
  <c r="N38" i="1" s="1"/>
  <c r="O20" i="1"/>
  <c r="N20" i="1" s="1"/>
  <c r="L20" i="1"/>
  <c r="BZ20" i="1" s="1"/>
  <c r="M20" i="1"/>
  <c r="O14" i="1"/>
  <c r="N14" i="1" s="1"/>
  <c r="L14" i="1"/>
  <c r="BZ14" i="1" s="1"/>
  <c r="M14" i="1"/>
  <c r="O23" i="1"/>
  <c r="N23" i="1" s="1"/>
  <c r="L23" i="1"/>
  <c r="BZ23" i="1" s="1"/>
  <c r="M23" i="1"/>
  <c r="L85" i="1"/>
  <c r="BZ85" i="1" s="1"/>
  <c r="M85" i="1"/>
  <c r="O85" i="1"/>
  <c r="N85" i="1" s="1"/>
  <c r="L49" i="1"/>
  <c r="BZ49" i="1" s="1"/>
  <c r="M49" i="1"/>
  <c r="O49" i="1"/>
  <c r="N49" i="1" s="1"/>
  <c r="M19" i="1"/>
  <c r="O19" i="1"/>
  <c r="N19" i="1" s="1"/>
  <c r="L19" i="1"/>
  <c r="BZ19" i="1" s="1"/>
  <c r="L86" i="1"/>
  <c r="BZ86" i="1" s="1"/>
  <c r="M86" i="1"/>
  <c r="O86" i="1"/>
  <c r="N86" i="1" s="1"/>
  <c r="L101" i="1"/>
  <c r="BZ101" i="1" s="1"/>
  <c r="M101" i="1"/>
  <c r="O101" i="1"/>
  <c r="N101" i="1" s="1"/>
  <c r="L41" i="1"/>
  <c r="BZ41" i="1" s="1"/>
  <c r="M41" i="1"/>
  <c r="O41" i="1"/>
  <c r="N41" i="1" s="1"/>
  <c r="L33" i="1"/>
  <c r="BZ33" i="1" s="1"/>
  <c r="M33" i="1"/>
  <c r="O33" i="1"/>
  <c r="N33" i="1" s="1"/>
  <c r="O26" i="1"/>
  <c r="N26" i="1" s="1"/>
  <c r="L26" i="1"/>
  <c r="BZ26" i="1" s="1"/>
  <c r="M26" i="1"/>
  <c r="O16" i="1"/>
  <c r="N16" i="1" s="1"/>
  <c r="L16" i="1"/>
  <c r="BZ16" i="1" s="1"/>
  <c r="M16" i="1"/>
  <c r="O25" i="1"/>
  <c r="N25" i="1" s="1"/>
  <c r="L25" i="1"/>
  <c r="BZ25" i="1" s="1"/>
  <c r="M25" i="1"/>
  <c r="M105" i="1"/>
  <c r="O105" i="1"/>
  <c r="N105" i="1" s="1"/>
  <c r="L105" i="1"/>
  <c r="BZ105" i="1" s="1"/>
  <c r="M97" i="1"/>
  <c r="L97" i="1"/>
  <c r="BZ97" i="1" s="1"/>
  <c r="O97" i="1"/>
  <c r="N97" i="1" s="1"/>
  <c r="L89" i="1"/>
  <c r="BZ89" i="1" s="1"/>
  <c r="O89" i="1"/>
  <c r="N89" i="1" s="1"/>
  <c r="M89" i="1"/>
  <c r="O52" i="1"/>
  <c r="N52" i="1" s="1"/>
  <c r="L52" i="1"/>
  <c r="BZ52" i="1" s="1"/>
  <c r="M52" i="1"/>
  <c r="M44" i="1"/>
  <c r="O44" i="1"/>
  <c r="N44" i="1" s="1"/>
  <c r="L44" i="1"/>
  <c r="BZ44" i="1" s="1"/>
  <c r="O36" i="1"/>
  <c r="N36" i="1" s="1"/>
  <c r="M36" i="1"/>
  <c r="L36" i="1"/>
  <c r="BZ36" i="1" s="1"/>
  <c r="O112" i="1"/>
  <c r="N112" i="1" s="1"/>
  <c r="L112" i="1"/>
  <c r="BZ112" i="1" s="1"/>
  <c r="M112" i="1"/>
  <c r="O104" i="1"/>
  <c r="N104" i="1" s="1"/>
  <c r="L104" i="1"/>
  <c r="BZ104" i="1" s="1"/>
  <c r="M104" i="1"/>
  <c r="O96" i="1"/>
  <c r="N96" i="1" s="1"/>
  <c r="L96" i="1"/>
  <c r="BZ96" i="1" s="1"/>
  <c r="M96" i="1"/>
  <c r="O88" i="1"/>
  <c r="N88" i="1" s="1"/>
  <c r="L88" i="1"/>
  <c r="BZ88" i="1" s="1"/>
  <c r="M88" i="1"/>
  <c r="O51" i="1"/>
  <c r="N51" i="1" s="1"/>
  <c r="L51" i="1"/>
  <c r="BZ51" i="1" s="1"/>
  <c r="M51" i="1"/>
  <c r="O43" i="1"/>
  <c r="N43" i="1" s="1"/>
  <c r="L43" i="1"/>
  <c r="BZ43" i="1" s="1"/>
  <c r="M43" i="1"/>
  <c r="O35" i="1"/>
  <c r="N35" i="1" s="1"/>
  <c r="L35" i="1"/>
  <c r="BZ35" i="1" s="1"/>
  <c r="M35" i="1"/>
  <c r="L27" i="1"/>
  <c r="BZ27" i="1" s="1"/>
  <c r="O27" i="1"/>
  <c r="N27" i="1" s="1"/>
  <c r="M27" i="1"/>
  <c r="M109" i="1"/>
  <c r="L109" i="1"/>
  <c r="BZ109" i="1" s="1"/>
  <c r="O109" i="1"/>
  <c r="N109" i="1" s="1"/>
  <c r="L48" i="1"/>
  <c r="BZ48" i="1" s="1"/>
  <c r="O48" i="1"/>
  <c r="N48" i="1" s="1"/>
  <c r="M48" i="1"/>
  <c r="L40" i="1"/>
  <c r="BZ40" i="1" s="1"/>
  <c r="M40" i="1"/>
  <c r="O40" i="1"/>
  <c r="N40" i="1" s="1"/>
  <c r="O32" i="1"/>
  <c r="N32" i="1" s="1"/>
  <c r="M32" i="1"/>
  <c r="L32" i="1"/>
  <c r="BZ32" i="1" s="1"/>
  <c r="L15" i="1"/>
  <c r="BZ15" i="1" s="1"/>
  <c r="O15" i="1"/>
  <c r="N15" i="1" s="1"/>
  <c r="M15" i="1"/>
  <c r="O108" i="1"/>
  <c r="N108" i="1" s="1"/>
  <c r="M108" i="1"/>
  <c r="L108" i="1"/>
  <c r="BZ108" i="1" s="1"/>
  <c r="O100" i="1"/>
  <c r="N100" i="1" s="1"/>
  <c r="L100" i="1"/>
  <c r="BZ100" i="1" s="1"/>
  <c r="M100" i="1"/>
  <c r="O92" i="1"/>
  <c r="N92" i="1" s="1"/>
  <c r="M92" i="1"/>
  <c r="L92" i="1"/>
  <c r="BZ92" i="1" s="1"/>
  <c r="O84" i="1"/>
  <c r="N84" i="1" s="1"/>
  <c r="L84" i="1"/>
  <c r="BZ84" i="1" s="1"/>
  <c r="M84" i="1"/>
  <c r="O47" i="1"/>
  <c r="N47" i="1" s="1"/>
  <c r="M47" i="1"/>
  <c r="L47" i="1"/>
  <c r="BZ47" i="1" s="1"/>
  <c r="O39" i="1"/>
  <c r="N39" i="1" s="1"/>
  <c r="M39" i="1"/>
  <c r="L39" i="1"/>
  <c r="BZ39" i="1" s="1"/>
  <c r="O31" i="1"/>
  <c r="N31" i="1" s="1"/>
  <c r="M31" i="1"/>
  <c r="L31" i="1"/>
  <c r="BZ31" i="1" s="1"/>
  <c r="O24" i="1"/>
  <c r="N24" i="1" s="1"/>
  <c r="L24" i="1"/>
  <c r="BZ24" i="1" s="1"/>
  <c r="M24" i="1"/>
  <c r="O18" i="1"/>
  <c r="N18" i="1" s="1"/>
  <c r="L18" i="1"/>
  <c r="BZ18" i="1" s="1"/>
  <c r="M18" i="1"/>
  <c r="L111" i="1"/>
  <c r="BZ111" i="1" s="1"/>
  <c r="O111" i="1"/>
  <c r="N111" i="1" s="1"/>
  <c r="M111" i="1"/>
  <c r="L103" i="1"/>
  <c r="BZ103" i="1" s="1"/>
  <c r="M103" i="1"/>
  <c r="O103" i="1"/>
  <c r="N103" i="1" s="1"/>
  <c r="L95" i="1"/>
  <c r="BZ95" i="1" s="1"/>
  <c r="O95" i="1"/>
  <c r="N95" i="1" s="1"/>
  <c r="M95" i="1"/>
  <c r="L87" i="1"/>
  <c r="BZ87" i="1" s="1"/>
  <c r="M87" i="1"/>
  <c r="O87" i="1"/>
  <c r="N87" i="1" s="1"/>
  <c r="L50" i="1"/>
  <c r="BZ50" i="1" s="1"/>
  <c r="O50" i="1"/>
  <c r="N50" i="1" s="1"/>
  <c r="M50" i="1"/>
  <c r="L42" i="1"/>
  <c r="BZ42" i="1" s="1"/>
  <c r="M42" i="1"/>
  <c r="O42" i="1"/>
  <c r="N42" i="1" s="1"/>
  <c r="L34" i="1"/>
  <c r="BZ34" i="1" s="1"/>
  <c r="O34" i="1"/>
  <c r="N34" i="1" s="1"/>
  <c r="M34" i="1"/>
  <c r="O17" i="1"/>
  <c r="N17" i="1" s="1"/>
  <c r="L17" i="1"/>
  <c r="BZ17" i="1" s="1"/>
  <c r="M17" i="1"/>
  <c r="O13" i="1"/>
  <c r="M13" i="1"/>
  <c r="L13" i="1"/>
  <c r="BZ13" i="1" s="1"/>
  <c r="P155" i="1"/>
  <c r="F155" i="1"/>
  <c r="F151" i="1"/>
  <c r="N13" i="1" l="1"/>
</calcChain>
</file>

<file path=xl/sharedStrings.xml><?xml version="1.0" encoding="utf-8"?>
<sst xmlns="http://schemas.openxmlformats.org/spreadsheetml/2006/main" count="146" uniqueCount="47">
  <si>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</si>
  <si>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</si>
  <si>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</si>
  <si>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</si>
  <si>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</si>
  <si>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</si>
  <si>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</si>
  <si>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</si>
  <si>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</si>
  <si>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ID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</si>
  <si>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</si>
  <si>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</si>
  <si>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</si>
  <si>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</si>
  <si>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</si>
  <si>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</si>
  <si>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</si>
  <si>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</si>
  <si>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</si>
  <si>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</si>
  <si>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</si>
  <si>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Комментарии и причины недовыполнений</t>
  </si>
  <si>
    <t xml:space="preserve">Начальник производственного управления ООО "СНГ Альянс"                                              </t>
  </si>
  <si>
    <t>С.И. Гриценко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</si>
  <si>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</si>
  <si>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</si>
  <si>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</si>
  <si>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</si>
  <si>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</si>
  <si>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</si>
  <si>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</si>
  <si>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</si>
  <si>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</si>
  <si>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</si>
  <si>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</si>
  <si>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Подрядчик:</t>
  </si>
  <si>
    <t>Составил:</t>
  </si>
  <si>
    <t>Руководитель:</t>
  </si>
  <si>
    <t>в нижестоящую ячейку вписываем число за которое предоставляется отчет</t>
  </si>
  <si>
    <t>ИТР/АУП</t>
  </si>
  <si>
    <r>
      <t xml:space="preserve">НАПОМИНАЮ, ЧТО ДАННЫЙ СМГ ЗАПОЛНЯЕТСЯ ОТНОСИТЕЛЬНО НАБОРОВ РАБОТ И НАПРАВЛЯЕТСЯ В ДИСПЕТЧЕРСКИЙ ОТДЕЛ ПРЕДСТАВИТЕЛЬСТВА ООО "СНГ АЛЬЯНС" НА АДРЕС  </t>
    </r>
    <r>
      <rPr>
        <u/>
        <sz val="11"/>
        <color theme="1"/>
        <rFont val="Calibri"/>
        <family val="2"/>
        <charset val="204"/>
        <scheme val="minor"/>
      </rPr>
      <t>mvn@snga.ru</t>
    </r>
    <r>
      <rPr>
        <sz val="11"/>
        <color theme="1"/>
        <rFont val="Calibri"/>
        <family val="2"/>
        <charset val="204"/>
        <scheme val="minor"/>
      </rPr>
      <t xml:space="preserve"> НЕ ПОЗДНЕЕ 28-го ЧИСЛА ТЕКУЩЕГО МЕСЯЦА</t>
    </r>
  </si>
  <si>
    <t>УБЕДИТЕЛЬНАЯ ПРОСЬБА, ПОСЛЕ СОСТАВЛЕНИЯ СМГ ПЕРЕИМЕНОВЫВАТЬ ДАННЫЙ ФАЙЛ ТАК, ЧТО БЫ ЕГО НАЗВАНИЕ НАЧИНАЛОСЬ С НАИМЕНОВАНИЯ ВАШЕЙ ОРГАНИЗАЦИИ        пример:       Трубопроводмонтаж суточно-месячный график за 01.10.2014</t>
  </si>
  <si>
    <t>ДЛЯ ПЕРЕХОДА К ЗАПОЛНЕНИЮ СМГ ПЕРЕЙДИТЕ НА СОСЕДНЮЮ ВКЛАДКУ "СМГ на октябрь 2014" (слева)</t>
  </si>
  <si>
    <t>Объект</t>
  </si>
  <si>
    <t>Генподрядчик:</t>
  </si>
  <si>
    <t>октябрь</t>
  </si>
  <si>
    <t>Суточно-месячный график производства работ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</si>
</sst>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C19]mmm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b/>
      <i/>
      <sz val="8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48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3">
    <xf numFmtId="0" fontId="0" fillId="0" borderId="0" xfId="0"/>
    <xf numFmtId="164" fontId="0" fillId="5" borderId="6" xfId="0" applyNumberFormat="1" applyFont="1" applyFill="1" applyBorder="1" applyAlignment="1" applyProtection="1">
      <alignment horizontal="center" vertical="center" wrapText="1"/>
      <protection hidden="1"/>
    </xf>
    <xf numFmtId="164" fontId="0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7" xfId="0" applyFont="1" applyFill="1" applyBorder="1" applyAlignment="1" applyProtection="1">
      <alignment horizontal="center" vertical="center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14" fontId="12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40" xfId="0" applyNumberFormat="1" applyFont="1" applyBorder="1" applyAlignment="1" applyProtection="1">
      <alignment horizontal="left" vertical="center"/>
      <protection hidden="1"/>
    </xf>
    <xf numFmtId="0" fontId="6" fillId="0" borderId="40" xfId="0" applyNumberFormat="1" applyFont="1" applyBorder="1" applyAlignment="1" applyProtection="1">
      <alignment horizontal="left" vertical="center"/>
      <protection locked="0"/>
    </xf>
    <xf numFmtId="14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40" xfId="0" applyFont="1" applyBorder="1" applyAlignment="1" applyProtection="1">
      <alignment vertical="center" wrapText="1"/>
    </xf>
    <xf numFmtId="0" fontId="15" fillId="0" borderId="37" xfId="0" applyNumberFormat="1" applyFont="1" applyBorder="1" applyAlignment="1" applyProtection="1">
      <alignment horizontal="center" vertical="center" wrapText="1"/>
      <protection locked="0"/>
    </xf>
    <xf numFmtId="14" fontId="1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14" fontId="0" fillId="2" borderId="19" xfId="0" applyNumberFormat="1" applyFont="1" applyFill="1" applyBorder="1" applyAlignment="1" applyProtection="1">
      <alignment horizontal="center" vertical="center" wrapText="1"/>
    </xf>
    <xf numFmtId="14" fontId="0" fillId="2" borderId="18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right"/>
      <protection locked="0"/>
    </xf>
    <xf numFmtId="0" fontId="6" fillId="0" borderId="21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0" fontId="6" fillId="0" borderId="26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2" fillId="5" borderId="22" xfId="0" applyFont="1" applyFill="1" applyBorder="1" applyAlignment="1" applyProtection="1">
      <alignment horizontal="center" vertical="center"/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14" fontId="0" fillId="2" borderId="16" xfId="0" applyNumberFormat="1" applyFont="1" applyFill="1" applyBorder="1" applyAlignment="1" applyProtection="1">
      <alignment horizontal="center" vertical="center" wrapText="1"/>
    </xf>
    <xf numFmtId="14" fontId="0" fillId="2" borderId="17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right" vertical="center"/>
      <protection locked="0"/>
    </xf>
    <xf numFmtId="0" fontId="2" fillId="5" borderId="22" xfId="0" applyFont="1" applyFill="1" applyBorder="1" applyAlignment="1" applyProtection="1">
      <alignment horizontal="right" vertical="center"/>
      <protection locked="0"/>
    </xf>
    <xf numFmtId="0" fontId="2" fillId="5" borderId="3" xfId="0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6" fillId="6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  <xf numFmtId="14" fontId="0" fillId="0" borderId="0" xfId="0" applyNumberFormat="1" applyFont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CC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C175"/>
  <sheetViews>
    <sheetView tabSelected="1" view="pageBreakPreview" zoomScale="55" zoomScaleNormal="85" zoomScaleSheetLayoutView="5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G7" sqref="G7"/>
    </sheetView>
  </sheetViews>
  <sheetFormatPr defaultRowHeight="15" x14ac:dyDescent="0.25"/>
  <cols>
    <col min="1" max="1" width="8.7109375" style="17" hidden="1" customWidth="1"/>
    <col min="2" max="2" width="37.42578125" style="17" customWidth="1"/>
    <col min="3" max="3" width="9.140625" style="17"/>
    <col min="4" max="4" width="36.5703125" style="17" customWidth="1"/>
    <col min="5" max="5" width="9.140625" style="17"/>
    <col min="6" max="6" width="9" style="17" customWidth="1"/>
    <col min="7" max="7" width="10.42578125" style="17" bestFit="1" customWidth="1"/>
    <col min="8" max="9" width="9.7109375" style="17" customWidth="1"/>
    <col min="10" max="15" width="9.140625" style="17" customWidth="1"/>
    <col min="16" max="16" width="8.7109375" style="17" customWidth="1"/>
    <col min="17" max="17" width="10.140625" style="17" bestFit="1" customWidth="1"/>
    <col min="18" max="77" width="8.7109375" style="17" customWidth="1"/>
    <col min="78" max="78" width="0.140625" style="42" customWidth="1"/>
    <col min="79" max="79" width="102.7109375" style="17" customWidth="1"/>
    <col min="80" max="80" width="20.28515625" style="17" customWidth="1"/>
    <col min="81" max="81" width="10.7109375" style="17" bestFit="1" customWidth="1"/>
    <col min="82" max="16384" width="9.140625" style="17"/>
  </cols>
  <sheetData>
    <row r="1" spans="1:81" s="14" customFormat="1" ht="15" customHeight="1" x14ac:dyDescent="0.25">
      <c r="A1" s="4"/>
      <c r="C1" s="4"/>
      <c r="D1" s="4"/>
      <c r="E1" s="4"/>
      <c r="F1" s="4"/>
      <c r="G1" s="76"/>
      <c r="H1" s="76"/>
      <c r="I1" s="76"/>
      <c r="J1" s="76"/>
      <c r="K1" s="76"/>
      <c r="L1" s="76"/>
      <c r="M1" s="76"/>
      <c r="N1" s="76"/>
      <c r="O1" s="76"/>
      <c r="P1" s="7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 t="s">
        <v>1</v>
      </c>
      <c r="BN1" s="4"/>
      <c r="BO1" s="4"/>
      <c r="BP1" s="4"/>
      <c r="BQ1" s="4"/>
      <c r="BS1" s="4"/>
      <c r="BT1" s="4"/>
      <c r="BU1" s="4"/>
      <c r="BV1" s="4"/>
      <c r="BW1" s="4"/>
      <c r="BX1" s="4"/>
      <c r="BY1" s="4"/>
      <c r="BZ1" s="15"/>
      <c r="CA1" s="70"/>
      <c r="CB1" s="4"/>
    </row>
    <row r="2" spans="1:81" s="14" customFormat="1" ht="15" customHeight="1" x14ac:dyDescent="0.25">
      <c r="A2" s="4"/>
      <c r="B2" s="4" t="s">
        <v>0</v>
      </c>
      <c r="C2" s="4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/>
      <c r="Q2" s="13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 t="s">
        <v>3</v>
      </c>
      <c r="BN2" s="4"/>
      <c r="BO2" s="4"/>
      <c r="BP2" s="4"/>
      <c r="BQ2" s="4"/>
      <c r="BS2" s="4"/>
      <c r="BT2" s="4"/>
      <c r="BU2" s="4"/>
      <c r="BV2" s="4"/>
      <c r="BW2" s="4"/>
      <c r="BX2" s="4"/>
      <c r="BY2" s="4"/>
      <c r="BZ2" s="15"/>
      <c r="CA2" s="70"/>
      <c r="CB2" s="4"/>
    </row>
    <row r="3" spans="1:81" s="14" customFormat="1" ht="15" customHeight="1" x14ac:dyDescent="0.25">
      <c r="A3" s="4"/>
      <c r="B3" s="4" t="s">
        <v>2</v>
      </c>
      <c r="C3" s="4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 t="s">
        <v>5</v>
      </c>
      <c r="BN3" s="4"/>
      <c r="BO3" s="4"/>
      <c r="BP3" s="4"/>
      <c r="BQ3" s="4"/>
      <c r="BS3" s="4"/>
      <c r="BT3" s="4"/>
      <c r="BU3" s="4"/>
      <c r="BV3" s="4"/>
      <c r="BW3" s="4"/>
      <c r="BX3" s="4"/>
      <c r="BY3" s="4"/>
      <c r="BZ3" s="15"/>
      <c r="CA3" s="70"/>
      <c r="CB3" s="52"/>
    </row>
    <row r="4" spans="1:81" s="14" customFormat="1" ht="15" customHeight="1" x14ac:dyDescent="0.25">
      <c r="A4" s="4"/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 t="s">
        <v>33</v>
      </c>
      <c r="BN4" s="4"/>
      <c r="BO4" s="4"/>
      <c r="BP4" s="4"/>
      <c r="BQ4" s="4"/>
      <c r="BS4" s="4"/>
      <c r="BT4" s="4"/>
      <c r="BU4" s="4"/>
      <c r="BV4" s="4"/>
      <c r="BW4" s="4"/>
      <c r="BX4" s="4"/>
      <c r="BY4" s="4"/>
      <c r="BZ4" s="15"/>
      <c r="CA4" s="70"/>
      <c r="CB4" s="54"/>
    </row>
    <row r="5" spans="1:81" s="14" customFormat="1" ht="15" customHeight="1" x14ac:dyDescent="0.25">
      <c r="A5" s="4"/>
      <c r="B5" s="4" t="s">
        <v>32</v>
      </c>
      <c r="C5" s="4"/>
      <c r="D5" s="4" t="s">
        <v>46</v>
      </c>
      <c r="E5" s="4"/>
      <c r="F5" s="78" t="s">
        <v>45</v>
      </c>
      <c r="G5" s="4">
        <v>2014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15"/>
      <c r="CA5" s="70"/>
      <c r="CB5" s="53"/>
    </row>
    <row r="6" spans="1:81" s="14" customFormat="1" ht="15" customHeight="1" x14ac:dyDescent="0.25">
      <c r="A6" s="4"/>
      <c r="B6" s="4"/>
      <c r="C6" s="4"/>
      <c r="D6" s="4" t="s">
        <v>43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15"/>
      <c r="CA6" s="70"/>
      <c r="CB6" s="53"/>
    </row>
    <row r="7" spans="1:81" s="14" customFormat="1" ht="15.75" customHeight="1" x14ac:dyDescent="0.25">
      <c r="A7" s="4"/>
      <c r="B7" s="4"/>
      <c r="C7" s="4"/>
      <c r="D7" s="4" t="s">
        <v>44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5"/>
      <c r="CA7" s="70"/>
      <c r="CB7" s="62"/>
    </row>
    <row r="8" spans="1:81" s="14" customFormat="1" ht="15.75" customHeight="1" x14ac:dyDescent="0.25">
      <c r="A8" s="4"/>
      <c r="B8" s="4"/>
      <c r="C8" s="4"/>
      <c r="D8" s="64" t="s">
        <v>35</v>
      </c>
      <c r="E8" s="4"/>
      <c r="F8" s="4"/>
      <c r="G8" s="4"/>
      <c r="H8" s="4"/>
      <c r="I8" s="4"/>
      <c r="J8" s="4"/>
      <c r="K8" s="4"/>
      <c r="L8" s="4"/>
      <c r="M8" s="4"/>
      <c r="N8" s="4"/>
      <c r="O8" s="50" t="s">
        <v>6</v>
      </c>
      <c r="P8" s="65">
        <v>1</v>
      </c>
      <c r="Q8" s="65"/>
      <c r="R8" s="65">
        <v>2</v>
      </c>
      <c r="S8" s="65"/>
      <c r="T8" s="65">
        <v>3</v>
      </c>
      <c r="U8" s="65"/>
      <c r="V8" s="65">
        <v>4</v>
      </c>
      <c r="W8" s="65"/>
      <c r="X8" s="65">
        <v>5</v>
      </c>
      <c r="Y8" s="65"/>
      <c r="Z8" s="65">
        <v>6</v>
      </c>
      <c r="AA8" s="65"/>
      <c r="AB8" s="65">
        <v>7</v>
      </c>
      <c r="AC8" s="65"/>
      <c r="AD8" s="65">
        <v>8</v>
      </c>
      <c r="AE8" s="65"/>
      <c r="AF8" s="65">
        <v>9</v>
      </c>
      <c r="AG8" s="65"/>
      <c r="AH8" s="65">
        <v>10</v>
      </c>
      <c r="AI8" s="65"/>
      <c r="AJ8" s="65">
        <v>11</v>
      </c>
      <c r="AK8" s="65"/>
      <c r="AL8" s="65">
        <v>12</v>
      </c>
      <c r="AM8" s="65"/>
      <c r="AN8" s="65">
        <v>13</v>
      </c>
      <c r="AO8" s="65"/>
      <c r="AP8" s="65">
        <v>14</v>
      </c>
      <c r="AQ8" s="65"/>
      <c r="AR8" s="65">
        <v>15</v>
      </c>
      <c r="AS8" s="65"/>
      <c r="AT8" s="65">
        <v>16</v>
      </c>
      <c r="AU8" s="65"/>
      <c r="AV8" s="65">
        <v>17</v>
      </c>
      <c r="AW8" s="65"/>
      <c r="AX8" s="65">
        <v>18</v>
      </c>
      <c r="AY8" s="65"/>
      <c r="AZ8" s="65">
        <v>19</v>
      </c>
      <c r="BA8" s="65"/>
      <c r="BB8" s="65">
        <v>20</v>
      </c>
      <c r="BC8" s="65"/>
      <c r="BD8" s="65">
        <v>21</v>
      </c>
      <c r="BE8" s="65"/>
      <c r="BF8" s="65">
        <v>22</v>
      </c>
      <c r="BG8" s="65"/>
      <c r="BH8" s="65">
        <v>23</v>
      </c>
      <c r="BI8" s="65"/>
      <c r="BJ8" s="65">
        <v>24</v>
      </c>
      <c r="BK8" s="65"/>
      <c r="BL8" s="65">
        <v>25</v>
      </c>
      <c r="BM8" s="65"/>
      <c r="BN8" s="65">
        <v>26</v>
      </c>
      <c r="BO8" s="65"/>
      <c r="BP8" s="65">
        <v>27</v>
      </c>
      <c r="BQ8" s="65"/>
      <c r="BR8" s="65">
        <v>28</v>
      </c>
      <c r="BS8" s="65"/>
      <c r="BT8" s="65">
        <v>29</v>
      </c>
      <c r="BU8" s="65"/>
      <c r="BV8" s="65">
        <v>30</v>
      </c>
      <c r="BW8" s="65"/>
      <c r="BX8" s="65">
        <v>31</v>
      </c>
      <c r="BY8" s="65"/>
      <c r="BZ8" s="66">
        <v>32</v>
      </c>
      <c r="CA8" s="70"/>
      <c r="CB8" s="63"/>
    </row>
    <row r="9" spans="1:81" s="14" customFormat="1" ht="21.75" thickBot="1" x14ac:dyDescent="0.3">
      <c r="A9" s="4"/>
      <c r="B9" s="4"/>
      <c r="C9" s="60"/>
      <c r="D9" s="61"/>
      <c r="E9" s="4"/>
      <c r="F9" s="4"/>
      <c r="G9" s="4"/>
      <c r="H9" s="4"/>
      <c r="I9" s="4"/>
      <c r="J9" s="4"/>
      <c r="K9" s="4"/>
      <c r="L9" s="4"/>
      <c r="M9" s="4"/>
      <c r="N9" s="4"/>
      <c r="O9" s="50" t="s">
        <v>7</v>
      </c>
      <c r="P9" s="65"/>
      <c r="Q9" s="65">
        <v>1</v>
      </c>
      <c r="R9" s="65"/>
      <c r="S9" s="65">
        <v>2</v>
      </c>
      <c r="T9" s="65"/>
      <c r="U9" s="65">
        <v>3</v>
      </c>
      <c r="V9" s="65"/>
      <c r="W9" s="65">
        <v>4</v>
      </c>
      <c r="X9" s="65"/>
      <c r="Y9" s="65">
        <v>5</v>
      </c>
      <c r="Z9" s="65"/>
      <c r="AA9" s="65">
        <v>6</v>
      </c>
      <c r="AB9" s="65"/>
      <c r="AC9" s="65">
        <v>7</v>
      </c>
      <c r="AD9" s="65"/>
      <c r="AE9" s="65">
        <v>8</v>
      </c>
      <c r="AF9" s="65"/>
      <c r="AG9" s="65">
        <v>9</v>
      </c>
      <c r="AH9" s="65"/>
      <c r="AI9" s="65">
        <v>10</v>
      </c>
      <c r="AJ9" s="65"/>
      <c r="AK9" s="65">
        <v>11</v>
      </c>
      <c r="AL9" s="65"/>
      <c r="AM9" s="65">
        <v>12</v>
      </c>
      <c r="AN9" s="65"/>
      <c r="AO9" s="65">
        <v>13</v>
      </c>
      <c r="AP9" s="65"/>
      <c r="AQ9" s="65">
        <v>14</v>
      </c>
      <c r="AR9" s="65"/>
      <c r="AS9" s="65">
        <v>15</v>
      </c>
      <c r="AT9" s="65"/>
      <c r="AU9" s="65">
        <v>16</v>
      </c>
      <c r="AV9" s="65"/>
      <c r="AW9" s="65">
        <v>17</v>
      </c>
      <c r="AX9" s="65"/>
      <c r="AY9" s="65">
        <v>18</v>
      </c>
      <c r="AZ9" s="65"/>
      <c r="BA9" s="65">
        <v>19</v>
      </c>
      <c r="BB9" s="65"/>
      <c r="BC9" s="65">
        <v>20</v>
      </c>
      <c r="BD9" s="65"/>
      <c r="BE9" s="65">
        <v>21</v>
      </c>
      <c r="BF9" s="65"/>
      <c r="BG9" s="65">
        <v>22</v>
      </c>
      <c r="BH9" s="65"/>
      <c r="BI9" s="65">
        <v>23</v>
      </c>
      <c r="BJ9" s="65"/>
      <c r="BK9" s="65">
        <v>24</v>
      </c>
      <c r="BL9" s="65"/>
      <c r="BM9" s="65">
        <v>25</v>
      </c>
      <c r="BN9" s="65"/>
      <c r="BO9" s="65">
        <v>26</v>
      </c>
      <c r="BP9" s="65"/>
      <c r="BQ9" s="65">
        <v>27</v>
      </c>
      <c r="BR9" s="65"/>
      <c r="BS9" s="65">
        <v>28</v>
      </c>
      <c r="BT9" s="65"/>
      <c r="BU9" s="65">
        <v>29</v>
      </c>
      <c r="BV9" s="65"/>
      <c r="BW9" s="65">
        <v>30</v>
      </c>
      <c r="BX9" s="65"/>
      <c r="BY9" s="67">
        <v>31</v>
      </c>
      <c r="BZ9" s="68"/>
      <c r="CA9" s="71"/>
      <c r="CB9" s="69"/>
    </row>
    <row r="10" spans="1:81" ht="84.75" customHeight="1" thickBot="1" x14ac:dyDescent="0.3">
      <c r="A10" s="16"/>
      <c r="B10" s="117" t="s">
        <v>8</v>
      </c>
      <c r="C10" s="111" t="s">
        <v>9</v>
      </c>
      <c r="D10" s="111" t="s">
        <v>34</v>
      </c>
      <c r="E10" s="111" t="s">
        <v>10</v>
      </c>
      <c r="F10" s="111" t="s">
        <v>11</v>
      </c>
      <c r="G10" s="111" t="s">
        <v>12</v>
      </c>
      <c r="H10" s="111" t="s">
        <v>13</v>
      </c>
      <c r="I10" s="111" t="s">
        <v>14</v>
      </c>
      <c r="J10" s="111" t="s">
        <v>15</v>
      </c>
      <c r="K10" s="111" t="s">
        <v>16</v>
      </c>
      <c r="L10" s="111" t="s">
        <v>17</v>
      </c>
      <c r="M10" s="111" t="s">
        <v>18</v>
      </c>
      <c r="N10" s="111" t="s">
        <v>19</v>
      </c>
      <c r="O10" s="113" t="s">
        <v>20</v>
      </c>
      <c r="P10" s="115">
        <f>DATEVALUE(1&amp;$F5&amp;$G5)</f>
        <v>41913</v>
      </c>
      <c r="Q10" s="116"/>
      <c r="R10" s="87">
        <f>DATEVALUE(2&amp;$F5&amp;$G5)</f>
        <v>41914</v>
      </c>
      <c r="S10" s="88"/>
      <c r="T10" s="87">
        <f>DATEVALUE(3&amp;$F5&amp;$G5)</f>
        <v>41915</v>
      </c>
      <c r="U10" s="88"/>
      <c r="V10" s="87">
        <f>DATEVALUE(4&amp;$F5&amp;$G5)</f>
        <v>41916</v>
      </c>
      <c r="W10" s="88"/>
      <c r="X10" s="87">
        <f>DATEVALUE(5&amp;$F5&amp;$G5)</f>
        <v>41917</v>
      </c>
      <c r="Y10" s="88"/>
      <c r="Z10" s="87">
        <f>DATEVALUE(6&amp;$F5&amp;$G5)</f>
        <v>41918</v>
      </c>
      <c r="AA10" s="88"/>
      <c r="AB10" s="87">
        <f>DATEVALUE(7&amp;$F5&amp;$G5)</f>
        <v>41919</v>
      </c>
      <c r="AC10" s="88"/>
      <c r="AD10" s="87">
        <f>DATEVALUE(8&amp;$F5&amp;$G5)</f>
        <v>41920</v>
      </c>
      <c r="AE10" s="88"/>
      <c r="AF10" s="87">
        <f>DATEVALUE(9&amp;$F5&amp;$G5)</f>
        <v>41921</v>
      </c>
      <c r="AG10" s="88"/>
      <c r="AH10" s="87">
        <f>DATEVALUE(10&amp;$F5&amp;$G5)</f>
        <v>41922</v>
      </c>
      <c r="AI10" s="88"/>
      <c r="AJ10" s="87">
        <f>DATEVALUE(11&amp;$F5&amp;$G5)</f>
        <v>41923</v>
      </c>
      <c r="AK10" s="88"/>
      <c r="AL10" s="87">
        <f>DATEVALUE(12&amp;$F5&amp;$G5)</f>
        <v>41924</v>
      </c>
      <c r="AM10" s="88"/>
      <c r="AN10" s="87">
        <f>DATEVALUE(13&amp;$F5&amp;$G5)</f>
        <v>41925</v>
      </c>
      <c r="AO10" s="88"/>
      <c r="AP10" s="87">
        <f>DATEVALUE(14&amp;$F5&amp;$G5)</f>
        <v>41926</v>
      </c>
      <c r="AQ10" s="88"/>
      <c r="AR10" s="87">
        <f>DATEVALUE(15&amp;$F5&amp;$G5)</f>
        <v>41927</v>
      </c>
      <c r="AS10" s="88"/>
      <c r="AT10" s="87">
        <f>DATEVALUE(16&amp;$F5&amp;$G5)</f>
        <v>41928</v>
      </c>
      <c r="AU10" s="88"/>
      <c r="AV10" s="87">
        <f>DATEVALUE(17&amp;$F5&amp;$G5)</f>
        <v>41929</v>
      </c>
      <c r="AW10" s="88"/>
      <c r="AX10" s="87">
        <f>DATEVALUE(18&amp;$F5&amp;$G5)</f>
        <v>41930</v>
      </c>
      <c r="AY10" s="88"/>
      <c r="AZ10" s="87">
        <f>DATEVALUE(19&amp;$F5&amp;$G5)</f>
        <v>41931</v>
      </c>
      <c r="BA10" s="88"/>
      <c r="BB10" s="87">
        <f>DATEVALUE(20&amp;$F5&amp;$G5)</f>
        <v>41932</v>
      </c>
      <c r="BC10" s="88"/>
      <c r="BD10" s="87">
        <f>DATEVALUE(21&amp;$F5&amp;$G5)</f>
        <v>41933</v>
      </c>
      <c r="BE10" s="88"/>
      <c r="BF10" s="87">
        <f>DATEVALUE(22&amp;$F5&amp;$G5)</f>
        <v>41934</v>
      </c>
      <c r="BG10" s="88"/>
      <c r="BH10" s="87">
        <f>DATEVALUE(23&amp;$F5&amp;$G5)</f>
        <v>41935</v>
      </c>
      <c r="BI10" s="88"/>
      <c r="BJ10" s="87">
        <f>DATEVALUE(24&amp;$F5&amp;$G5)</f>
        <v>41936</v>
      </c>
      <c r="BK10" s="88"/>
      <c r="BL10" s="87">
        <f>DATEVALUE(25&amp;$F5&amp;$G5)</f>
        <v>41937</v>
      </c>
      <c r="BM10" s="88"/>
      <c r="BN10" s="87">
        <f>DATEVALUE(26&amp;$F5&amp;$G5)</f>
        <v>41938</v>
      </c>
      <c r="BO10" s="88"/>
      <c r="BP10" s="87">
        <f>DATEVALUE(27&amp;$F5&amp;$G5)</f>
        <v>41939</v>
      </c>
      <c r="BQ10" s="88"/>
      <c r="BR10" s="87">
        <f>DATEVALUE(28&amp;$F5&amp;$G5)</f>
        <v>41940</v>
      </c>
      <c r="BS10" s="88"/>
      <c r="BT10" s="87">
        <f>DATEVALUE(29&amp;$F5&amp;$G5)</f>
        <v>41941</v>
      </c>
      <c r="BU10" s="88"/>
      <c r="BV10" s="87">
        <f>DATEVALUE(30&amp;$F5&amp;$G5)</f>
        <v>41942</v>
      </c>
      <c r="BW10" s="88"/>
      <c r="BX10" s="87">
        <f>DATEVALUE(31&amp;$F5&amp;$G5)</f>
        <v>41943</v>
      </c>
      <c r="BY10" s="88"/>
      <c r="BZ10" s="81"/>
      <c r="CA10" s="79" t="s">
        <v>21</v>
      </c>
      <c r="CB10" s="73" t="s">
        <v>38</v>
      </c>
    </row>
    <row r="11" spans="1:81" ht="79.5" customHeight="1" thickBot="1" x14ac:dyDescent="0.3">
      <c r="A11" s="18"/>
      <c r="B11" s="118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4"/>
      <c r="P11" s="19" t="s">
        <v>6</v>
      </c>
      <c r="Q11" s="20" t="s">
        <v>7</v>
      </c>
      <c r="R11" s="20" t="s">
        <v>6</v>
      </c>
      <c r="S11" s="20" t="s">
        <v>7</v>
      </c>
      <c r="T11" s="20" t="s">
        <v>6</v>
      </c>
      <c r="U11" s="20" t="s">
        <v>7</v>
      </c>
      <c r="V11" s="20" t="s">
        <v>6</v>
      </c>
      <c r="W11" s="20" t="s">
        <v>7</v>
      </c>
      <c r="X11" s="20" t="s">
        <v>6</v>
      </c>
      <c r="Y11" s="20" t="s">
        <v>7</v>
      </c>
      <c r="Z11" s="20" t="s">
        <v>6</v>
      </c>
      <c r="AA11" s="20" t="s">
        <v>7</v>
      </c>
      <c r="AB11" s="20" t="s">
        <v>6</v>
      </c>
      <c r="AC11" s="20" t="s">
        <v>7</v>
      </c>
      <c r="AD11" s="20" t="s">
        <v>6</v>
      </c>
      <c r="AE11" s="20" t="s">
        <v>7</v>
      </c>
      <c r="AF11" s="20" t="s">
        <v>6</v>
      </c>
      <c r="AG11" s="20" t="s">
        <v>7</v>
      </c>
      <c r="AH11" s="20" t="s">
        <v>6</v>
      </c>
      <c r="AI11" s="20" t="s">
        <v>7</v>
      </c>
      <c r="AJ11" s="20" t="s">
        <v>6</v>
      </c>
      <c r="AK11" s="20" t="s">
        <v>7</v>
      </c>
      <c r="AL11" s="20" t="s">
        <v>6</v>
      </c>
      <c r="AM11" s="20" t="s">
        <v>7</v>
      </c>
      <c r="AN11" s="20" t="s">
        <v>6</v>
      </c>
      <c r="AO11" s="20" t="s">
        <v>7</v>
      </c>
      <c r="AP11" s="20" t="s">
        <v>6</v>
      </c>
      <c r="AQ11" s="20" t="s">
        <v>7</v>
      </c>
      <c r="AR11" s="20" t="s">
        <v>6</v>
      </c>
      <c r="AS11" s="20" t="s">
        <v>7</v>
      </c>
      <c r="AT11" s="20" t="s">
        <v>6</v>
      </c>
      <c r="AU11" s="20" t="s">
        <v>7</v>
      </c>
      <c r="AV11" s="20" t="s">
        <v>6</v>
      </c>
      <c r="AW11" s="20" t="s">
        <v>7</v>
      </c>
      <c r="AX11" s="20" t="s">
        <v>6</v>
      </c>
      <c r="AY11" s="20" t="s">
        <v>7</v>
      </c>
      <c r="AZ11" s="20" t="s">
        <v>6</v>
      </c>
      <c r="BA11" s="20" t="s">
        <v>7</v>
      </c>
      <c r="BB11" s="20" t="s">
        <v>6</v>
      </c>
      <c r="BC11" s="20" t="s">
        <v>7</v>
      </c>
      <c r="BD11" s="20" t="s">
        <v>6</v>
      </c>
      <c r="BE11" s="20" t="s">
        <v>7</v>
      </c>
      <c r="BF11" s="20" t="s">
        <v>6</v>
      </c>
      <c r="BG11" s="20" t="s">
        <v>7</v>
      </c>
      <c r="BH11" s="20" t="s">
        <v>6</v>
      </c>
      <c r="BI11" s="20" t="s">
        <v>7</v>
      </c>
      <c r="BJ11" s="20" t="s">
        <v>6</v>
      </c>
      <c r="BK11" s="20" t="s">
        <v>7</v>
      </c>
      <c r="BL11" s="20" t="s">
        <v>6</v>
      </c>
      <c r="BM11" s="20" t="s">
        <v>7</v>
      </c>
      <c r="BN11" s="20" t="s">
        <v>6</v>
      </c>
      <c r="BO11" s="20" t="s">
        <v>7</v>
      </c>
      <c r="BP11" s="20" t="s">
        <v>6</v>
      </c>
      <c r="BQ11" s="20" t="s">
        <v>7</v>
      </c>
      <c r="BR11" s="20" t="s">
        <v>6</v>
      </c>
      <c r="BS11" s="20" t="s">
        <v>7</v>
      </c>
      <c r="BT11" s="20" t="s">
        <v>6</v>
      </c>
      <c r="BU11" s="20" t="s">
        <v>7</v>
      </c>
      <c r="BV11" s="20" t="s">
        <v>6</v>
      </c>
      <c r="BW11" s="20" t="s">
        <v>7</v>
      </c>
      <c r="BX11" s="20" t="s">
        <v>6</v>
      </c>
      <c r="BY11" s="20" t="s">
        <v>7</v>
      </c>
      <c r="BZ11" s="82"/>
      <c r="CA11" s="80"/>
      <c r="CB11" s="72">
        <v>1</v>
      </c>
      <c r="CC11" s="21"/>
    </row>
    <row r="12" spans="1:81" s="36" customFormat="1" ht="18.75" x14ac:dyDescent="0.25">
      <c r="A12" s="23"/>
      <c r="B12" s="24"/>
      <c r="C12" s="25"/>
      <c r="D12" s="25"/>
      <c r="E12" s="26"/>
      <c r="F12" s="27"/>
      <c r="G12" s="28"/>
      <c r="H12" s="29"/>
      <c r="I12" s="30"/>
      <c r="J12" s="31"/>
      <c r="K12" s="31"/>
      <c r="L12" s="31"/>
      <c r="M12" s="31"/>
      <c r="N12" s="31"/>
      <c r="O12" s="32"/>
      <c r="P12" s="33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34"/>
      <c r="CA12" s="35"/>
      <c r="CB12" s="23"/>
    </row>
    <row r="13" spans="1:81" x14ac:dyDescent="0.25">
      <c r="A13" s="22"/>
      <c r="B13" s="10"/>
      <c r="C13" s="7"/>
      <c r="D13" s="7"/>
      <c r="E13" s="11"/>
      <c r="F13" s="12"/>
      <c r="G13" s="12"/>
      <c r="H13" s="1">
        <f t="shared" ref="H13" si="0">F13-G13</f>
        <v>0</v>
      </c>
      <c r="I13" s="2">
        <f t="shared" ref="I13:I44" si="1">SUM(P13,R13,T13,V13,X13,Z13,AB13,AD13,AF13,AH13,AJ13,AL13,AN13,AP13,AR13,AT13,AV13,AX13,AZ13,BB13,BD13,BF13,BH13,BJ13,BL13,BN13,BP13,BR13,BT13,BV13,BX13)</f>
        <v>0</v>
      </c>
      <c r="J13" s="2">
        <f>SUMIF(P$8:BY$8,"&lt;="&amp;CB$11,P13:BY13)</f>
        <v>0</v>
      </c>
      <c r="K13" s="2">
        <f>SUMIF(P$9:BY$9,"&lt;="&amp;CB$11,P13:BY13)</f>
        <v>0</v>
      </c>
      <c r="L13" s="2">
        <f t="shared" ref="L13" si="2">K13-J13</f>
        <v>0</v>
      </c>
      <c r="M13" s="2">
        <f t="shared" ref="M13" si="3">I13-K13</f>
        <v>0</v>
      </c>
      <c r="N13" s="2">
        <f t="shared" ref="N13" si="4">F13-O13</f>
        <v>0</v>
      </c>
      <c r="O13" s="57">
        <f t="shared" ref="O13" si="5">G13+K13</f>
        <v>0</v>
      </c>
      <c r="P13" s="74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37" t="str">
        <f t="shared" ref="BZ13:BZ76" si="6">IF(L13&lt;0,"Необходимо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3" s="3"/>
      <c r="CB13" s="22"/>
    </row>
    <row r="14" spans="1:81" x14ac:dyDescent="0.25">
      <c r="A14" s="22"/>
      <c r="B14" s="10"/>
      <c r="C14" s="7"/>
      <c r="D14" s="7"/>
      <c r="E14" s="11"/>
      <c r="F14" s="55"/>
      <c r="G14" s="56"/>
      <c r="H14" s="1">
        <f t="shared" ref="H14:H106" si="7">F14-G14</f>
        <v>0</v>
      </c>
      <c r="I14" s="2">
        <f t="shared" si="1"/>
        <v>0</v>
      </c>
      <c r="J14" s="2">
        <f t="shared" ref="J14:J77" si="8">SUMIF(P$8:BY$8,"&lt;="&amp;CB$11,P14:BY14)</f>
        <v>0</v>
      </c>
      <c r="K14" s="2">
        <f t="shared" ref="K14:K77" si="9">SUMIF(P$9:BY$9,"&lt;="&amp;CB$11,P14:BY14)</f>
        <v>0</v>
      </c>
      <c r="L14" s="2">
        <f t="shared" ref="L14:L106" si="10">K14-J14</f>
        <v>0</v>
      </c>
      <c r="M14" s="2">
        <f t="shared" ref="M14:M106" si="11">I14-K14</f>
        <v>0</v>
      </c>
      <c r="N14" s="2">
        <f t="shared" ref="N14:N106" si="12">F14-O14</f>
        <v>0</v>
      </c>
      <c r="O14" s="57">
        <f t="shared" ref="O14:O106" si="13">G14+K14</f>
        <v>0</v>
      </c>
      <c r="P14" s="7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37" t="str">
        <f t="shared" si="6"/>
        <v xml:space="preserve"> </v>
      </c>
      <c r="CA14" s="3"/>
      <c r="CB14" s="22"/>
    </row>
    <row r="15" spans="1:81" x14ac:dyDescent="0.25">
      <c r="A15" s="22"/>
      <c r="B15" s="10"/>
      <c r="C15" s="7"/>
      <c r="D15" s="7"/>
      <c r="E15" s="11"/>
      <c r="F15" s="55"/>
      <c r="G15" s="56"/>
      <c r="H15" s="1">
        <f t="shared" si="7"/>
        <v>0</v>
      </c>
      <c r="I15" s="2">
        <f t="shared" si="1"/>
        <v>0</v>
      </c>
      <c r="J15" s="2">
        <f t="shared" si="8"/>
        <v>0</v>
      </c>
      <c r="K15" s="2">
        <f t="shared" si="9"/>
        <v>0</v>
      </c>
      <c r="L15" s="2">
        <f t="shared" si="10"/>
        <v>0</v>
      </c>
      <c r="M15" s="2">
        <f t="shared" si="11"/>
        <v>0</v>
      </c>
      <c r="N15" s="2">
        <f t="shared" si="12"/>
        <v>0</v>
      </c>
      <c r="O15" s="57">
        <f t="shared" si="13"/>
        <v>0</v>
      </c>
      <c r="P15" s="7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37" t="str">
        <f t="shared" si="6"/>
        <v xml:space="preserve"> </v>
      </c>
      <c r="CA15" s="3"/>
      <c r="CB15" s="38"/>
    </row>
    <row r="16" spans="1:81" x14ac:dyDescent="0.25">
      <c r="A16" s="22"/>
      <c r="B16" s="10"/>
      <c r="C16" s="7"/>
      <c r="D16" s="7"/>
      <c r="E16" s="11"/>
      <c r="F16" s="55"/>
      <c r="G16" s="56"/>
      <c r="H16" s="1">
        <f t="shared" si="7"/>
        <v>0</v>
      </c>
      <c r="I16" s="2">
        <f t="shared" si="1"/>
        <v>0</v>
      </c>
      <c r="J16" s="2">
        <f t="shared" si="8"/>
        <v>0</v>
      </c>
      <c r="K16" s="2">
        <f t="shared" si="9"/>
        <v>0</v>
      </c>
      <c r="L16" s="2">
        <f t="shared" si="10"/>
        <v>0</v>
      </c>
      <c r="M16" s="2">
        <f t="shared" si="11"/>
        <v>0</v>
      </c>
      <c r="N16" s="2">
        <f t="shared" si="12"/>
        <v>0</v>
      </c>
      <c r="O16" s="57">
        <f t="shared" si="13"/>
        <v>0</v>
      </c>
      <c r="P16" s="7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37" t="str">
        <f t="shared" si="6"/>
        <v xml:space="preserve"> </v>
      </c>
      <c r="CA16" s="3"/>
      <c r="CB16" s="22"/>
    </row>
    <row r="17" spans="1:80" x14ac:dyDescent="0.25">
      <c r="A17" s="22"/>
      <c r="B17" s="10"/>
      <c r="C17" s="7"/>
      <c r="D17" s="7"/>
      <c r="E17" s="11"/>
      <c r="F17" s="55"/>
      <c r="G17" s="56"/>
      <c r="H17" s="1">
        <f t="shared" si="7"/>
        <v>0</v>
      </c>
      <c r="I17" s="2">
        <f t="shared" si="1"/>
        <v>0</v>
      </c>
      <c r="J17" s="2">
        <f t="shared" si="8"/>
        <v>0</v>
      </c>
      <c r="K17" s="2">
        <f t="shared" si="9"/>
        <v>0</v>
      </c>
      <c r="L17" s="2">
        <f t="shared" si="10"/>
        <v>0</v>
      </c>
      <c r="M17" s="2">
        <f t="shared" si="11"/>
        <v>0</v>
      </c>
      <c r="N17" s="2">
        <f t="shared" si="12"/>
        <v>0</v>
      </c>
      <c r="O17" s="57">
        <f t="shared" si="13"/>
        <v>0</v>
      </c>
      <c r="P17" s="7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37" t="str">
        <f t="shared" si="6"/>
        <v xml:space="preserve"> </v>
      </c>
      <c r="CA17" s="3"/>
      <c r="CB17" s="22"/>
    </row>
    <row r="18" spans="1:80" x14ac:dyDescent="0.25">
      <c r="A18" s="22"/>
      <c r="B18" s="10"/>
      <c r="C18" s="7"/>
      <c r="D18" s="7"/>
      <c r="E18" s="11"/>
      <c r="F18" s="55"/>
      <c r="G18" s="56"/>
      <c r="H18" s="1">
        <f t="shared" si="7"/>
        <v>0</v>
      </c>
      <c r="I18" s="2">
        <f t="shared" si="1"/>
        <v>0</v>
      </c>
      <c r="J18" s="2">
        <f t="shared" si="8"/>
        <v>0</v>
      </c>
      <c r="K18" s="2">
        <f t="shared" si="9"/>
        <v>0</v>
      </c>
      <c r="L18" s="2">
        <f t="shared" si="10"/>
        <v>0</v>
      </c>
      <c r="M18" s="2">
        <f t="shared" si="11"/>
        <v>0</v>
      </c>
      <c r="N18" s="2">
        <f t="shared" si="12"/>
        <v>0</v>
      </c>
      <c r="O18" s="57">
        <f t="shared" si="13"/>
        <v>0</v>
      </c>
      <c r="P18" s="7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37" t="str">
        <f t="shared" si="6"/>
        <v xml:space="preserve"> </v>
      </c>
      <c r="CA18" s="3"/>
      <c r="CB18" s="22"/>
    </row>
    <row r="19" spans="1:80" x14ac:dyDescent="0.25">
      <c r="A19" s="22"/>
      <c r="B19" s="13"/>
      <c r="C19" s="8"/>
      <c r="D19" s="8"/>
      <c r="E19" s="11"/>
      <c r="F19" s="55"/>
      <c r="G19" s="56"/>
      <c r="H19" s="1">
        <f t="shared" si="7"/>
        <v>0</v>
      </c>
      <c r="I19" s="2">
        <f t="shared" si="1"/>
        <v>0</v>
      </c>
      <c r="J19" s="2">
        <f t="shared" si="8"/>
        <v>0</v>
      </c>
      <c r="K19" s="2">
        <f t="shared" si="9"/>
        <v>0</v>
      </c>
      <c r="L19" s="2">
        <f t="shared" si="10"/>
        <v>0</v>
      </c>
      <c r="M19" s="2">
        <f t="shared" si="11"/>
        <v>0</v>
      </c>
      <c r="N19" s="2">
        <f t="shared" si="12"/>
        <v>0</v>
      </c>
      <c r="O19" s="57">
        <f t="shared" si="13"/>
        <v>0</v>
      </c>
      <c r="P19" s="7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37" t="str">
        <f t="shared" si="6"/>
        <v xml:space="preserve"> </v>
      </c>
      <c r="CA19" s="3"/>
      <c r="CB19" s="22"/>
    </row>
    <row r="20" spans="1:80" x14ac:dyDescent="0.25">
      <c r="A20" s="22"/>
      <c r="B20" s="10"/>
      <c r="C20" s="7"/>
      <c r="D20" s="7"/>
      <c r="E20" s="11"/>
      <c r="F20" s="55"/>
      <c r="G20" s="56"/>
      <c r="H20" s="1">
        <f t="shared" si="7"/>
        <v>0</v>
      </c>
      <c r="I20" s="2">
        <f t="shared" si="1"/>
        <v>0</v>
      </c>
      <c r="J20" s="2">
        <f t="shared" si="8"/>
        <v>0</v>
      </c>
      <c r="K20" s="2">
        <f t="shared" si="9"/>
        <v>0</v>
      </c>
      <c r="L20" s="2">
        <f t="shared" si="10"/>
        <v>0</v>
      </c>
      <c r="M20" s="2">
        <f t="shared" si="11"/>
        <v>0</v>
      </c>
      <c r="N20" s="2">
        <f t="shared" si="12"/>
        <v>0</v>
      </c>
      <c r="O20" s="57">
        <f t="shared" si="13"/>
        <v>0</v>
      </c>
      <c r="P20" s="7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37" t="str">
        <f t="shared" si="6"/>
        <v xml:space="preserve"> </v>
      </c>
      <c r="CA20" s="3"/>
      <c r="CB20" s="22"/>
    </row>
    <row r="21" spans="1:80" x14ac:dyDescent="0.25">
      <c r="A21" s="22"/>
      <c r="B21" s="10"/>
      <c r="C21" s="7"/>
      <c r="D21" s="7"/>
      <c r="E21" s="11"/>
      <c r="F21" s="55"/>
      <c r="G21" s="56"/>
      <c r="H21" s="1">
        <f t="shared" si="7"/>
        <v>0</v>
      </c>
      <c r="I21" s="2">
        <f t="shared" si="1"/>
        <v>0</v>
      </c>
      <c r="J21" s="2">
        <f t="shared" si="8"/>
        <v>0</v>
      </c>
      <c r="K21" s="2">
        <f t="shared" si="9"/>
        <v>0</v>
      </c>
      <c r="L21" s="2">
        <f t="shared" si="10"/>
        <v>0</v>
      </c>
      <c r="M21" s="2">
        <f t="shared" si="11"/>
        <v>0</v>
      </c>
      <c r="N21" s="2">
        <f t="shared" si="12"/>
        <v>0</v>
      </c>
      <c r="O21" s="57">
        <f t="shared" si="13"/>
        <v>0</v>
      </c>
      <c r="P21" s="7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37" t="str">
        <f t="shared" si="6"/>
        <v xml:space="preserve"> </v>
      </c>
      <c r="CA21" s="3"/>
      <c r="CB21" s="22"/>
    </row>
    <row r="22" spans="1:80" x14ac:dyDescent="0.25">
      <c r="A22" s="22"/>
      <c r="B22" s="10"/>
      <c r="C22" s="7"/>
      <c r="D22" s="7"/>
      <c r="E22" s="11"/>
      <c r="F22" s="55"/>
      <c r="G22" s="56"/>
      <c r="H22" s="1">
        <f t="shared" si="7"/>
        <v>0</v>
      </c>
      <c r="I22" s="2">
        <f t="shared" si="1"/>
        <v>0</v>
      </c>
      <c r="J22" s="2">
        <f t="shared" si="8"/>
        <v>0</v>
      </c>
      <c r="K22" s="2">
        <f t="shared" si="9"/>
        <v>0</v>
      </c>
      <c r="L22" s="2">
        <f t="shared" si="10"/>
        <v>0</v>
      </c>
      <c r="M22" s="2">
        <f t="shared" si="11"/>
        <v>0</v>
      </c>
      <c r="N22" s="2">
        <f t="shared" si="12"/>
        <v>0</v>
      </c>
      <c r="O22" s="57">
        <f t="shared" si="13"/>
        <v>0</v>
      </c>
      <c r="P22" s="7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37" t="str">
        <f t="shared" si="6"/>
        <v xml:space="preserve"> </v>
      </c>
      <c r="CA22" s="3"/>
      <c r="CB22" s="22"/>
    </row>
    <row r="23" spans="1:80" x14ac:dyDescent="0.25">
      <c r="A23" s="22"/>
      <c r="B23" s="10"/>
      <c r="C23" s="7"/>
      <c r="D23" s="7"/>
      <c r="E23" s="11"/>
      <c r="F23" s="55"/>
      <c r="G23" s="56"/>
      <c r="H23" s="1">
        <f t="shared" si="7"/>
        <v>0</v>
      </c>
      <c r="I23" s="2">
        <f t="shared" si="1"/>
        <v>0</v>
      </c>
      <c r="J23" s="2">
        <f t="shared" si="8"/>
        <v>0</v>
      </c>
      <c r="K23" s="2">
        <f t="shared" si="9"/>
        <v>0</v>
      </c>
      <c r="L23" s="2">
        <f t="shared" si="10"/>
        <v>0</v>
      </c>
      <c r="M23" s="2">
        <f t="shared" si="11"/>
        <v>0</v>
      </c>
      <c r="N23" s="2">
        <f t="shared" si="12"/>
        <v>0</v>
      </c>
      <c r="O23" s="57">
        <f t="shared" si="13"/>
        <v>0</v>
      </c>
      <c r="P23" s="7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37" t="str">
        <f t="shared" si="6"/>
        <v xml:space="preserve"> </v>
      </c>
      <c r="CA23" s="3"/>
      <c r="CB23" s="22"/>
    </row>
    <row r="24" spans="1:80" x14ac:dyDescent="0.25">
      <c r="A24" s="22"/>
      <c r="B24" s="10"/>
      <c r="C24" s="7"/>
      <c r="D24" s="7"/>
      <c r="E24" s="11"/>
      <c r="F24" s="55"/>
      <c r="G24" s="56"/>
      <c r="H24" s="1">
        <f t="shared" si="7"/>
        <v>0</v>
      </c>
      <c r="I24" s="2">
        <f t="shared" si="1"/>
        <v>0</v>
      </c>
      <c r="J24" s="2">
        <f t="shared" si="8"/>
        <v>0</v>
      </c>
      <c r="K24" s="2">
        <f t="shared" si="9"/>
        <v>0</v>
      </c>
      <c r="L24" s="2">
        <f t="shared" si="10"/>
        <v>0</v>
      </c>
      <c r="M24" s="2">
        <f t="shared" si="11"/>
        <v>0</v>
      </c>
      <c r="N24" s="2">
        <f t="shared" si="12"/>
        <v>0</v>
      </c>
      <c r="O24" s="57">
        <f t="shared" si="13"/>
        <v>0</v>
      </c>
      <c r="P24" s="7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37" t="str">
        <f t="shared" si="6"/>
        <v xml:space="preserve"> </v>
      </c>
      <c r="CA24" s="3"/>
      <c r="CB24" s="22"/>
    </row>
    <row r="25" spans="1:80" x14ac:dyDescent="0.25">
      <c r="A25" s="22"/>
      <c r="B25" s="10"/>
      <c r="C25" s="7"/>
      <c r="D25" s="7"/>
      <c r="E25" s="11"/>
      <c r="F25" s="55"/>
      <c r="G25" s="56"/>
      <c r="H25" s="1">
        <f t="shared" si="7"/>
        <v>0</v>
      </c>
      <c r="I25" s="2">
        <f t="shared" si="1"/>
        <v>0</v>
      </c>
      <c r="J25" s="2">
        <f t="shared" si="8"/>
        <v>0</v>
      </c>
      <c r="K25" s="2">
        <f t="shared" si="9"/>
        <v>0</v>
      </c>
      <c r="L25" s="2">
        <f t="shared" si="10"/>
        <v>0</v>
      </c>
      <c r="M25" s="2">
        <f t="shared" si="11"/>
        <v>0</v>
      </c>
      <c r="N25" s="2">
        <f t="shared" si="12"/>
        <v>0</v>
      </c>
      <c r="O25" s="57">
        <f t="shared" si="13"/>
        <v>0</v>
      </c>
      <c r="P25" s="7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37" t="str">
        <f t="shared" si="6"/>
        <v xml:space="preserve"> </v>
      </c>
      <c r="CA25" s="3"/>
      <c r="CB25" s="22"/>
    </row>
    <row r="26" spans="1:80" x14ac:dyDescent="0.25">
      <c r="A26" s="22"/>
      <c r="B26" s="10"/>
      <c r="C26" s="7"/>
      <c r="D26" s="7"/>
      <c r="E26" s="11"/>
      <c r="F26" s="55"/>
      <c r="G26" s="56"/>
      <c r="H26" s="1">
        <f t="shared" si="7"/>
        <v>0</v>
      </c>
      <c r="I26" s="2">
        <f t="shared" si="1"/>
        <v>0</v>
      </c>
      <c r="J26" s="2">
        <f t="shared" si="8"/>
        <v>0</v>
      </c>
      <c r="K26" s="2">
        <f t="shared" si="9"/>
        <v>0</v>
      </c>
      <c r="L26" s="2">
        <f t="shared" si="10"/>
        <v>0</v>
      </c>
      <c r="M26" s="2">
        <f t="shared" si="11"/>
        <v>0</v>
      </c>
      <c r="N26" s="2">
        <f t="shared" si="12"/>
        <v>0</v>
      </c>
      <c r="O26" s="57">
        <f t="shared" si="13"/>
        <v>0</v>
      </c>
      <c r="P26" s="7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37" t="str">
        <f t="shared" si="6"/>
        <v xml:space="preserve"> </v>
      </c>
      <c r="CA26" s="3"/>
      <c r="CB26" s="22"/>
    </row>
    <row r="27" spans="1:80" x14ac:dyDescent="0.25">
      <c r="A27" s="22"/>
      <c r="B27" s="10"/>
      <c r="C27" s="7"/>
      <c r="D27" s="7"/>
      <c r="E27" s="11"/>
      <c r="F27" s="55"/>
      <c r="G27" s="56"/>
      <c r="H27" s="1">
        <f t="shared" si="7"/>
        <v>0</v>
      </c>
      <c r="I27" s="2">
        <f t="shared" si="1"/>
        <v>0</v>
      </c>
      <c r="J27" s="2">
        <f t="shared" si="8"/>
        <v>0</v>
      </c>
      <c r="K27" s="2">
        <f t="shared" si="9"/>
        <v>0</v>
      </c>
      <c r="L27" s="2">
        <f t="shared" si="10"/>
        <v>0</v>
      </c>
      <c r="M27" s="2">
        <f t="shared" si="11"/>
        <v>0</v>
      </c>
      <c r="N27" s="2">
        <f t="shared" si="12"/>
        <v>0</v>
      </c>
      <c r="O27" s="57">
        <f t="shared" si="13"/>
        <v>0</v>
      </c>
      <c r="P27" s="7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37" t="str">
        <f t="shared" si="6"/>
        <v xml:space="preserve"> </v>
      </c>
      <c r="CA27" s="3"/>
      <c r="CB27" s="22"/>
    </row>
    <row r="28" spans="1:80" x14ac:dyDescent="0.25">
      <c r="A28" s="22"/>
      <c r="B28" s="10"/>
      <c r="C28" s="7"/>
      <c r="D28" s="7"/>
      <c r="E28" s="11"/>
      <c r="F28" s="55"/>
      <c r="G28" s="56"/>
      <c r="H28" s="1">
        <f t="shared" si="7"/>
        <v>0</v>
      </c>
      <c r="I28" s="2">
        <f t="shared" si="1"/>
        <v>0</v>
      </c>
      <c r="J28" s="2">
        <f t="shared" si="8"/>
        <v>0</v>
      </c>
      <c r="K28" s="2">
        <f t="shared" si="9"/>
        <v>0</v>
      </c>
      <c r="L28" s="2">
        <f t="shared" si="10"/>
        <v>0</v>
      </c>
      <c r="M28" s="2">
        <f t="shared" si="11"/>
        <v>0</v>
      </c>
      <c r="N28" s="2">
        <f t="shared" si="12"/>
        <v>0</v>
      </c>
      <c r="O28" s="57">
        <f t="shared" si="13"/>
        <v>0</v>
      </c>
      <c r="P28" s="7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37" t="str">
        <f t="shared" si="6"/>
        <v xml:space="preserve"> </v>
      </c>
      <c r="CA28" s="3"/>
      <c r="CB28" s="22"/>
    </row>
    <row r="29" spans="1:80" x14ac:dyDescent="0.25">
      <c r="A29" s="22"/>
      <c r="B29" s="10"/>
      <c r="C29" s="7"/>
      <c r="D29" s="7"/>
      <c r="E29" s="11"/>
      <c r="F29" s="55"/>
      <c r="G29" s="56"/>
      <c r="H29" s="1">
        <f t="shared" si="7"/>
        <v>0</v>
      </c>
      <c r="I29" s="2">
        <f t="shared" si="1"/>
        <v>0</v>
      </c>
      <c r="J29" s="2">
        <f t="shared" si="8"/>
        <v>0</v>
      </c>
      <c r="K29" s="2">
        <f t="shared" si="9"/>
        <v>0</v>
      </c>
      <c r="L29" s="2">
        <f t="shared" si="10"/>
        <v>0</v>
      </c>
      <c r="M29" s="2">
        <f t="shared" si="11"/>
        <v>0</v>
      </c>
      <c r="N29" s="2">
        <f t="shared" si="12"/>
        <v>0</v>
      </c>
      <c r="O29" s="57">
        <f t="shared" si="13"/>
        <v>0</v>
      </c>
      <c r="P29" s="7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37" t="str">
        <f t="shared" si="6"/>
        <v xml:space="preserve"> </v>
      </c>
      <c r="CA29" s="3"/>
      <c r="CB29" s="22"/>
    </row>
    <row r="30" spans="1:80" x14ac:dyDescent="0.25">
      <c r="A30" s="39"/>
      <c r="B30" s="13"/>
      <c r="C30" s="8"/>
      <c r="D30" s="8"/>
      <c r="E30" s="11"/>
      <c r="F30" s="55"/>
      <c r="G30" s="56"/>
      <c r="H30" s="1">
        <f t="shared" si="7"/>
        <v>0</v>
      </c>
      <c r="I30" s="2">
        <f t="shared" si="1"/>
        <v>0</v>
      </c>
      <c r="J30" s="2">
        <f t="shared" si="8"/>
        <v>0</v>
      </c>
      <c r="K30" s="2">
        <f t="shared" si="9"/>
        <v>0</v>
      </c>
      <c r="L30" s="2">
        <f t="shared" si="10"/>
        <v>0</v>
      </c>
      <c r="M30" s="2">
        <f t="shared" si="11"/>
        <v>0</v>
      </c>
      <c r="N30" s="2">
        <f t="shared" si="12"/>
        <v>0</v>
      </c>
      <c r="O30" s="57">
        <f t="shared" si="13"/>
        <v>0</v>
      </c>
      <c r="P30" s="7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37" t="str">
        <f t="shared" si="6"/>
        <v xml:space="preserve"> </v>
      </c>
      <c r="CA30" s="3"/>
      <c r="CB30" s="22"/>
    </row>
    <row r="31" spans="1:80" x14ac:dyDescent="0.25">
      <c r="A31" s="39"/>
      <c r="B31" s="10"/>
      <c r="C31" s="7"/>
      <c r="D31" s="7"/>
      <c r="E31" s="11"/>
      <c r="F31" s="55"/>
      <c r="G31" s="56"/>
      <c r="H31" s="1">
        <f t="shared" si="7"/>
        <v>0</v>
      </c>
      <c r="I31" s="2">
        <f t="shared" si="1"/>
        <v>0</v>
      </c>
      <c r="J31" s="2">
        <f t="shared" si="8"/>
        <v>0</v>
      </c>
      <c r="K31" s="2">
        <f t="shared" si="9"/>
        <v>0</v>
      </c>
      <c r="L31" s="2">
        <f t="shared" si="10"/>
        <v>0</v>
      </c>
      <c r="M31" s="2">
        <f t="shared" si="11"/>
        <v>0</v>
      </c>
      <c r="N31" s="2">
        <f t="shared" si="12"/>
        <v>0</v>
      </c>
      <c r="O31" s="57">
        <f t="shared" si="13"/>
        <v>0</v>
      </c>
      <c r="P31" s="7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37" t="str">
        <f t="shared" si="6"/>
        <v xml:space="preserve"> </v>
      </c>
      <c r="CA31" s="3"/>
      <c r="CB31" s="22"/>
    </row>
    <row r="32" spans="1:80" x14ac:dyDescent="0.25">
      <c r="A32" s="39"/>
      <c r="B32" s="10"/>
      <c r="C32" s="7"/>
      <c r="D32" s="7"/>
      <c r="E32" s="11"/>
      <c r="F32" s="55"/>
      <c r="G32" s="56"/>
      <c r="H32" s="1">
        <f t="shared" si="7"/>
        <v>0</v>
      </c>
      <c r="I32" s="2">
        <f t="shared" si="1"/>
        <v>0</v>
      </c>
      <c r="J32" s="2">
        <f t="shared" si="8"/>
        <v>0</v>
      </c>
      <c r="K32" s="2">
        <f t="shared" si="9"/>
        <v>0</v>
      </c>
      <c r="L32" s="2">
        <f t="shared" si="10"/>
        <v>0</v>
      </c>
      <c r="M32" s="2">
        <f t="shared" si="11"/>
        <v>0</v>
      </c>
      <c r="N32" s="2">
        <f t="shared" si="12"/>
        <v>0</v>
      </c>
      <c r="O32" s="57">
        <f t="shared" si="13"/>
        <v>0</v>
      </c>
      <c r="P32" s="7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37" t="str">
        <f t="shared" si="6"/>
        <v xml:space="preserve"> </v>
      </c>
      <c r="CA32" s="3"/>
      <c r="CB32" s="22"/>
    </row>
    <row r="33" spans="1:80" x14ac:dyDescent="0.25">
      <c r="A33" s="39"/>
      <c r="B33" s="10"/>
      <c r="C33" s="7"/>
      <c r="D33" s="7"/>
      <c r="E33" s="11"/>
      <c r="F33" s="55"/>
      <c r="G33" s="56"/>
      <c r="H33" s="1">
        <f t="shared" si="7"/>
        <v>0</v>
      </c>
      <c r="I33" s="2">
        <f t="shared" si="1"/>
        <v>0</v>
      </c>
      <c r="J33" s="2">
        <f t="shared" si="8"/>
        <v>0</v>
      </c>
      <c r="K33" s="2">
        <f t="shared" si="9"/>
        <v>0</v>
      </c>
      <c r="L33" s="2">
        <f t="shared" si="10"/>
        <v>0</v>
      </c>
      <c r="M33" s="2">
        <f t="shared" si="11"/>
        <v>0</v>
      </c>
      <c r="N33" s="2">
        <f t="shared" si="12"/>
        <v>0</v>
      </c>
      <c r="O33" s="57">
        <f t="shared" si="13"/>
        <v>0</v>
      </c>
      <c r="P33" s="7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37" t="str">
        <f t="shared" si="6"/>
        <v xml:space="preserve"> </v>
      </c>
      <c r="CA33" s="3"/>
      <c r="CB33" s="22"/>
    </row>
    <row r="34" spans="1:80" x14ac:dyDescent="0.25">
      <c r="A34" s="22"/>
      <c r="B34" s="10"/>
      <c r="C34" s="7"/>
      <c r="D34" s="7"/>
      <c r="E34" s="11"/>
      <c r="F34" s="55"/>
      <c r="G34" s="56"/>
      <c r="H34" s="1">
        <f t="shared" si="7"/>
        <v>0</v>
      </c>
      <c r="I34" s="2">
        <f t="shared" si="1"/>
        <v>0</v>
      </c>
      <c r="J34" s="2">
        <f t="shared" si="8"/>
        <v>0</v>
      </c>
      <c r="K34" s="2">
        <f t="shared" si="9"/>
        <v>0</v>
      </c>
      <c r="L34" s="2">
        <f t="shared" si="10"/>
        <v>0</v>
      </c>
      <c r="M34" s="2">
        <f t="shared" si="11"/>
        <v>0</v>
      </c>
      <c r="N34" s="2">
        <f t="shared" si="12"/>
        <v>0</v>
      </c>
      <c r="O34" s="57">
        <f t="shared" si="13"/>
        <v>0</v>
      </c>
      <c r="P34" s="7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37" t="str">
        <f t="shared" si="6"/>
        <v xml:space="preserve"> </v>
      </c>
      <c r="CA34" s="3"/>
      <c r="CB34" s="22"/>
    </row>
    <row r="35" spans="1:80" x14ac:dyDescent="0.25">
      <c r="A35" s="22"/>
      <c r="B35" s="10"/>
      <c r="C35" s="7"/>
      <c r="D35" s="7"/>
      <c r="E35" s="11"/>
      <c r="F35" s="55"/>
      <c r="G35" s="56"/>
      <c r="H35" s="1">
        <f t="shared" si="7"/>
        <v>0</v>
      </c>
      <c r="I35" s="2">
        <f t="shared" si="1"/>
        <v>0</v>
      </c>
      <c r="J35" s="2">
        <f t="shared" si="8"/>
        <v>0</v>
      </c>
      <c r="K35" s="2">
        <f t="shared" si="9"/>
        <v>0</v>
      </c>
      <c r="L35" s="2">
        <f t="shared" si="10"/>
        <v>0</v>
      </c>
      <c r="M35" s="2">
        <f t="shared" si="11"/>
        <v>0</v>
      </c>
      <c r="N35" s="2">
        <f t="shared" si="12"/>
        <v>0</v>
      </c>
      <c r="O35" s="57">
        <f t="shared" si="13"/>
        <v>0</v>
      </c>
      <c r="P35" s="7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37" t="str">
        <f t="shared" si="6"/>
        <v xml:space="preserve"> </v>
      </c>
      <c r="CA35" s="3"/>
      <c r="CB35" s="22"/>
    </row>
    <row r="36" spans="1:80" x14ac:dyDescent="0.25">
      <c r="A36" s="22"/>
      <c r="B36" s="10"/>
      <c r="C36" s="7"/>
      <c r="D36" s="7"/>
      <c r="E36" s="11"/>
      <c r="F36" s="55"/>
      <c r="G36" s="56"/>
      <c r="H36" s="1">
        <f t="shared" si="7"/>
        <v>0</v>
      </c>
      <c r="I36" s="2">
        <f t="shared" si="1"/>
        <v>0</v>
      </c>
      <c r="J36" s="2">
        <f t="shared" si="8"/>
        <v>0</v>
      </c>
      <c r="K36" s="2">
        <f t="shared" si="9"/>
        <v>0</v>
      </c>
      <c r="L36" s="2">
        <f t="shared" si="10"/>
        <v>0</v>
      </c>
      <c r="M36" s="2">
        <f t="shared" si="11"/>
        <v>0</v>
      </c>
      <c r="N36" s="2">
        <f t="shared" si="12"/>
        <v>0</v>
      </c>
      <c r="O36" s="57">
        <f t="shared" si="13"/>
        <v>0</v>
      </c>
      <c r="P36" s="7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37" t="str">
        <f t="shared" si="6"/>
        <v xml:space="preserve"> </v>
      </c>
      <c r="CA36" s="3"/>
      <c r="CB36" s="22"/>
    </row>
    <row r="37" spans="1:80" x14ac:dyDescent="0.25">
      <c r="A37" s="22"/>
      <c r="B37" s="10"/>
      <c r="C37" s="7"/>
      <c r="D37" s="7"/>
      <c r="E37" s="11"/>
      <c r="F37" s="55"/>
      <c r="G37" s="56"/>
      <c r="H37" s="1">
        <f t="shared" si="7"/>
        <v>0</v>
      </c>
      <c r="I37" s="2">
        <f t="shared" si="1"/>
        <v>0</v>
      </c>
      <c r="J37" s="2">
        <f t="shared" si="8"/>
        <v>0</v>
      </c>
      <c r="K37" s="2">
        <f t="shared" si="9"/>
        <v>0</v>
      </c>
      <c r="L37" s="2">
        <f t="shared" si="10"/>
        <v>0</v>
      </c>
      <c r="M37" s="2">
        <f t="shared" si="11"/>
        <v>0</v>
      </c>
      <c r="N37" s="2">
        <f t="shared" si="12"/>
        <v>0</v>
      </c>
      <c r="O37" s="57">
        <f t="shared" si="13"/>
        <v>0</v>
      </c>
      <c r="P37" s="7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37" t="str">
        <f t="shared" si="6"/>
        <v xml:space="preserve"> </v>
      </c>
      <c r="CA37" s="3"/>
      <c r="CB37" s="22"/>
    </row>
    <row r="38" spans="1:80" x14ac:dyDescent="0.25">
      <c r="A38" s="22"/>
      <c r="B38" s="10"/>
      <c r="C38" s="7"/>
      <c r="D38" s="7"/>
      <c r="E38" s="11"/>
      <c r="F38" s="55"/>
      <c r="G38" s="56"/>
      <c r="H38" s="1">
        <f t="shared" si="7"/>
        <v>0</v>
      </c>
      <c r="I38" s="2">
        <f t="shared" si="1"/>
        <v>0</v>
      </c>
      <c r="J38" s="2">
        <f t="shared" si="8"/>
        <v>0</v>
      </c>
      <c r="K38" s="2">
        <f t="shared" si="9"/>
        <v>0</v>
      </c>
      <c r="L38" s="2">
        <f t="shared" si="10"/>
        <v>0</v>
      </c>
      <c r="M38" s="2">
        <f t="shared" si="11"/>
        <v>0</v>
      </c>
      <c r="N38" s="2">
        <f t="shared" si="12"/>
        <v>0</v>
      </c>
      <c r="O38" s="57">
        <f t="shared" si="13"/>
        <v>0</v>
      </c>
      <c r="P38" s="7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37" t="str">
        <f t="shared" si="6"/>
        <v xml:space="preserve"> </v>
      </c>
      <c r="CA38" s="3"/>
      <c r="CB38" s="22"/>
    </row>
    <row r="39" spans="1:80" x14ac:dyDescent="0.25">
      <c r="A39" s="22"/>
      <c r="B39" s="10"/>
      <c r="C39" s="7"/>
      <c r="D39" s="7"/>
      <c r="E39" s="11"/>
      <c r="F39" s="55"/>
      <c r="G39" s="56"/>
      <c r="H39" s="1">
        <f t="shared" si="7"/>
        <v>0</v>
      </c>
      <c r="I39" s="2">
        <f t="shared" si="1"/>
        <v>0</v>
      </c>
      <c r="J39" s="2">
        <f t="shared" si="8"/>
        <v>0</v>
      </c>
      <c r="K39" s="2">
        <f t="shared" si="9"/>
        <v>0</v>
      </c>
      <c r="L39" s="2">
        <f t="shared" si="10"/>
        <v>0</v>
      </c>
      <c r="M39" s="2">
        <f t="shared" si="11"/>
        <v>0</v>
      </c>
      <c r="N39" s="2">
        <f t="shared" si="12"/>
        <v>0</v>
      </c>
      <c r="O39" s="57">
        <f t="shared" si="13"/>
        <v>0</v>
      </c>
      <c r="P39" s="7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37" t="str">
        <f t="shared" si="6"/>
        <v xml:space="preserve"> </v>
      </c>
      <c r="CA39" s="3"/>
      <c r="CB39" s="22"/>
    </row>
    <row r="40" spans="1:80" x14ac:dyDescent="0.25">
      <c r="A40" s="22"/>
      <c r="B40" s="13"/>
      <c r="C40" s="8"/>
      <c r="D40" s="8"/>
      <c r="E40" s="11"/>
      <c r="F40" s="55"/>
      <c r="G40" s="56"/>
      <c r="H40" s="1">
        <f t="shared" si="7"/>
        <v>0</v>
      </c>
      <c r="I40" s="2">
        <f t="shared" si="1"/>
        <v>0</v>
      </c>
      <c r="J40" s="2">
        <f t="shared" si="8"/>
        <v>0</v>
      </c>
      <c r="K40" s="2">
        <f t="shared" si="9"/>
        <v>0</v>
      </c>
      <c r="L40" s="2">
        <f t="shared" si="10"/>
        <v>0</v>
      </c>
      <c r="M40" s="2">
        <f t="shared" si="11"/>
        <v>0</v>
      </c>
      <c r="N40" s="2">
        <f t="shared" si="12"/>
        <v>0</v>
      </c>
      <c r="O40" s="57">
        <f t="shared" si="13"/>
        <v>0</v>
      </c>
      <c r="P40" s="7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37" t="str">
        <f t="shared" si="6"/>
        <v xml:space="preserve"> </v>
      </c>
      <c r="CA40" s="3"/>
      <c r="CB40" s="22"/>
    </row>
    <row r="41" spans="1:80" x14ac:dyDescent="0.25">
      <c r="A41" s="22"/>
      <c r="B41" s="10"/>
      <c r="C41" s="7"/>
      <c r="D41" s="7"/>
      <c r="E41" s="11"/>
      <c r="F41" s="55"/>
      <c r="G41" s="56"/>
      <c r="H41" s="1">
        <f t="shared" si="7"/>
        <v>0</v>
      </c>
      <c r="I41" s="2">
        <f t="shared" si="1"/>
        <v>0</v>
      </c>
      <c r="J41" s="2">
        <f t="shared" si="8"/>
        <v>0</v>
      </c>
      <c r="K41" s="2">
        <f t="shared" si="9"/>
        <v>0</v>
      </c>
      <c r="L41" s="2">
        <f t="shared" si="10"/>
        <v>0</v>
      </c>
      <c r="M41" s="2">
        <f t="shared" si="11"/>
        <v>0</v>
      </c>
      <c r="N41" s="2">
        <f t="shared" si="12"/>
        <v>0</v>
      </c>
      <c r="O41" s="57">
        <f t="shared" si="13"/>
        <v>0</v>
      </c>
      <c r="P41" s="7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37" t="str">
        <f t="shared" si="6"/>
        <v xml:space="preserve"> </v>
      </c>
      <c r="CA41" s="3"/>
      <c r="CB41" s="22"/>
    </row>
    <row r="42" spans="1:80" x14ac:dyDescent="0.25">
      <c r="A42" s="22"/>
      <c r="B42" s="10"/>
      <c r="C42" s="7"/>
      <c r="D42" s="7"/>
      <c r="E42" s="11"/>
      <c r="F42" s="55"/>
      <c r="G42" s="56"/>
      <c r="H42" s="1">
        <f t="shared" si="7"/>
        <v>0</v>
      </c>
      <c r="I42" s="2">
        <f t="shared" si="1"/>
        <v>0</v>
      </c>
      <c r="J42" s="2">
        <f t="shared" si="8"/>
        <v>0</v>
      </c>
      <c r="K42" s="2">
        <f t="shared" si="9"/>
        <v>0</v>
      </c>
      <c r="L42" s="2">
        <f t="shared" si="10"/>
        <v>0</v>
      </c>
      <c r="M42" s="2">
        <f t="shared" si="11"/>
        <v>0</v>
      </c>
      <c r="N42" s="2">
        <f t="shared" si="12"/>
        <v>0</v>
      </c>
      <c r="O42" s="57">
        <f t="shared" si="13"/>
        <v>0</v>
      </c>
      <c r="P42" s="7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37" t="str">
        <f t="shared" si="6"/>
        <v xml:space="preserve"> </v>
      </c>
      <c r="CA42" s="3"/>
      <c r="CB42" s="22"/>
    </row>
    <row r="43" spans="1:80" x14ac:dyDescent="0.25">
      <c r="A43" s="22"/>
      <c r="B43" s="10"/>
      <c r="C43" s="7"/>
      <c r="D43" s="7"/>
      <c r="E43" s="11"/>
      <c r="F43" s="55"/>
      <c r="G43" s="56"/>
      <c r="H43" s="1">
        <f t="shared" si="7"/>
        <v>0</v>
      </c>
      <c r="I43" s="2">
        <f t="shared" si="1"/>
        <v>0</v>
      </c>
      <c r="J43" s="2">
        <f t="shared" si="8"/>
        <v>0</v>
      </c>
      <c r="K43" s="2">
        <f t="shared" si="9"/>
        <v>0</v>
      </c>
      <c r="L43" s="2">
        <f t="shared" si="10"/>
        <v>0</v>
      </c>
      <c r="M43" s="2">
        <f t="shared" si="11"/>
        <v>0</v>
      </c>
      <c r="N43" s="2">
        <f t="shared" si="12"/>
        <v>0</v>
      </c>
      <c r="O43" s="57">
        <f t="shared" si="13"/>
        <v>0</v>
      </c>
      <c r="P43" s="7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37" t="str">
        <f t="shared" si="6"/>
        <v xml:space="preserve"> </v>
      </c>
      <c r="CA43" s="3"/>
      <c r="CB43" s="22"/>
    </row>
    <row r="44" spans="1:80" x14ac:dyDescent="0.25">
      <c r="A44" s="22"/>
      <c r="B44" s="10"/>
      <c r="C44" s="7"/>
      <c r="D44" s="7"/>
      <c r="E44" s="11"/>
      <c r="F44" s="55"/>
      <c r="G44" s="56"/>
      <c r="H44" s="1">
        <f t="shared" si="7"/>
        <v>0</v>
      </c>
      <c r="I44" s="2">
        <f t="shared" si="1"/>
        <v>0</v>
      </c>
      <c r="J44" s="2">
        <f t="shared" si="8"/>
        <v>0</v>
      </c>
      <c r="K44" s="2">
        <f t="shared" si="9"/>
        <v>0</v>
      </c>
      <c r="L44" s="2">
        <f t="shared" si="10"/>
        <v>0</v>
      </c>
      <c r="M44" s="2">
        <f t="shared" si="11"/>
        <v>0</v>
      </c>
      <c r="N44" s="2">
        <f t="shared" si="12"/>
        <v>0</v>
      </c>
      <c r="O44" s="57">
        <f t="shared" si="13"/>
        <v>0</v>
      </c>
      <c r="P44" s="7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37" t="str">
        <f t="shared" si="6"/>
        <v xml:space="preserve"> </v>
      </c>
      <c r="CA44" s="3"/>
      <c r="CB44" s="22"/>
    </row>
    <row r="45" spans="1:80" x14ac:dyDescent="0.25">
      <c r="A45" s="22"/>
      <c r="B45" s="10"/>
      <c r="C45" s="7"/>
      <c r="D45" s="7"/>
      <c r="E45" s="11"/>
      <c r="F45" s="55"/>
      <c r="G45" s="56"/>
      <c r="H45" s="1">
        <f t="shared" si="7"/>
        <v>0</v>
      </c>
      <c r="I45" s="2">
        <f t="shared" ref="I45:I77" si="14">SUM(P45,R45,T45,V45,X45,Z45,AB45,AD45,AF45,AH45,AJ45,AL45,AN45,AP45,AR45,AT45,AV45,AX45,AZ45,BB45,BD45,BF45,BH45,BJ45,BL45,BN45,BP45,BR45,BT45,BV45,BX45)</f>
        <v>0</v>
      </c>
      <c r="J45" s="2">
        <f t="shared" si="8"/>
        <v>0</v>
      </c>
      <c r="K45" s="2">
        <f t="shared" si="9"/>
        <v>0</v>
      </c>
      <c r="L45" s="2">
        <f t="shared" si="10"/>
        <v>0</v>
      </c>
      <c r="M45" s="2">
        <f t="shared" si="11"/>
        <v>0</v>
      </c>
      <c r="N45" s="2">
        <f t="shared" si="12"/>
        <v>0</v>
      </c>
      <c r="O45" s="57">
        <f t="shared" si="13"/>
        <v>0</v>
      </c>
      <c r="P45" s="7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37" t="str">
        <f t="shared" si="6"/>
        <v xml:space="preserve"> </v>
      </c>
      <c r="CA45" s="3"/>
      <c r="CB45" s="22"/>
    </row>
    <row r="46" spans="1:80" x14ac:dyDescent="0.25">
      <c r="A46" s="22"/>
      <c r="B46" s="10"/>
      <c r="C46" s="7"/>
      <c r="D46" s="7"/>
      <c r="E46" s="11"/>
      <c r="F46" s="55"/>
      <c r="G46" s="56"/>
      <c r="H46" s="1">
        <f t="shared" si="7"/>
        <v>0</v>
      </c>
      <c r="I46" s="2">
        <f t="shared" si="14"/>
        <v>0</v>
      </c>
      <c r="J46" s="2">
        <f t="shared" si="8"/>
        <v>0</v>
      </c>
      <c r="K46" s="2">
        <f t="shared" si="9"/>
        <v>0</v>
      </c>
      <c r="L46" s="2">
        <f t="shared" si="10"/>
        <v>0</v>
      </c>
      <c r="M46" s="2">
        <f t="shared" si="11"/>
        <v>0</v>
      </c>
      <c r="N46" s="2">
        <f t="shared" si="12"/>
        <v>0</v>
      </c>
      <c r="O46" s="57">
        <f t="shared" si="13"/>
        <v>0</v>
      </c>
      <c r="P46" s="7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37" t="str">
        <f t="shared" si="6"/>
        <v xml:space="preserve"> </v>
      </c>
      <c r="CA46" s="3"/>
      <c r="CB46" s="22"/>
    </row>
    <row r="47" spans="1:80" x14ac:dyDescent="0.25">
      <c r="A47" s="22"/>
      <c r="B47" s="10"/>
      <c r="C47" s="7"/>
      <c r="D47" s="7"/>
      <c r="E47" s="11"/>
      <c r="F47" s="55"/>
      <c r="G47" s="56"/>
      <c r="H47" s="1">
        <f t="shared" si="7"/>
        <v>0</v>
      </c>
      <c r="I47" s="2">
        <f t="shared" si="14"/>
        <v>0</v>
      </c>
      <c r="J47" s="2">
        <f t="shared" si="8"/>
        <v>0</v>
      </c>
      <c r="K47" s="2">
        <f t="shared" si="9"/>
        <v>0</v>
      </c>
      <c r="L47" s="2">
        <f t="shared" si="10"/>
        <v>0</v>
      </c>
      <c r="M47" s="2">
        <f t="shared" si="11"/>
        <v>0</v>
      </c>
      <c r="N47" s="2">
        <f t="shared" si="12"/>
        <v>0</v>
      </c>
      <c r="O47" s="57">
        <f t="shared" si="13"/>
        <v>0</v>
      </c>
      <c r="P47" s="7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37" t="str">
        <f t="shared" si="6"/>
        <v xml:space="preserve"> </v>
      </c>
      <c r="CA47" s="3"/>
      <c r="CB47" s="22"/>
    </row>
    <row r="48" spans="1:80" x14ac:dyDescent="0.25">
      <c r="A48" s="22"/>
      <c r="B48" s="10"/>
      <c r="C48" s="7"/>
      <c r="D48" s="7"/>
      <c r="E48" s="11"/>
      <c r="F48" s="55"/>
      <c r="G48" s="56"/>
      <c r="H48" s="1">
        <f t="shared" si="7"/>
        <v>0</v>
      </c>
      <c r="I48" s="2">
        <f t="shared" si="14"/>
        <v>0</v>
      </c>
      <c r="J48" s="2">
        <f t="shared" si="8"/>
        <v>0</v>
      </c>
      <c r="K48" s="2">
        <f t="shared" si="9"/>
        <v>0</v>
      </c>
      <c r="L48" s="2">
        <f t="shared" si="10"/>
        <v>0</v>
      </c>
      <c r="M48" s="2">
        <f t="shared" si="11"/>
        <v>0</v>
      </c>
      <c r="N48" s="2">
        <f t="shared" si="12"/>
        <v>0</v>
      </c>
      <c r="O48" s="57">
        <f t="shared" si="13"/>
        <v>0</v>
      </c>
      <c r="P48" s="7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37" t="str">
        <f t="shared" si="6"/>
        <v xml:space="preserve"> </v>
      </c>
      <c r="CA48" s="3"/>
      <c r="CB48" s="22"/>
    </row>
    <row r="49" spans="1:80" x14ac:dyDescent="0.25">
      <c r="A49" s="22"/>
      <c r="B49" s="10"/>
      <c r="C49" s="7"/>
      <c r="D49" s="7"/>
      <c r="E49" s="11"/>
      <c r="F49" s="55"/>
      <c r="G49" s="56"/>
      <c r="H49" s="1">
        <f t="shared" si="7"/>
        <v>0</v>
      </c>
      <c r="I49" s="2">
        <f t="shared" si="14"/>
        <v>0</v>
      </c>
      <c r="J49" s="2">
        <f t="shared" si="8"/>
        <v>0</v>
      </c>
      <c r="K49" s="2">
        <f t="shared" si="9"/>
        <v>0</v>
      </c>
      <c r="L49" s="2">
        <f t="shared" si="10"/>
        <v>0</v>
      </c>
      <c r="M49" s="2">
        <f t="shared" si="11"/>
        <v>0</v>
      </c>
      <c r="N49" s="2">
        <f t="shared" si="12"/>
        <v>0</v>
      </c>
      <c r="O49" s="57">
        <f t="shared" si="13"/>
        <v>0</v>
      </c>
      <c r="P49" s="7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37" t="str">
        <f t="shared" si="6"/>
        <v xml:space="preserve"> </v>
      </c>
      <c r="CA49" s="3"/>
      <c r="CB49" s="22"/>
    </row>
    <row r="50" spans="1:80" x14ac:dyDescent="0.25">
      <c r="A50" s="22"/>
      <c r="B50" s="10"/>
      <c r="C50" s="7"/>
      <c r="D50" s="7"/>
      <c r="E50" s="11"/>
      <c r="F50" s="55"/>
      <c r="G50" s="56"/>
      <c r="H50" s="1">
        <f t="shared" si="7"/>
        <v>0</v>
      </c>
      <c r="I50" s="2">
        <f t="shared" si="14"/>
        <v>0</v>
      </c>
      <c r="J50" s="2">
        <f t="shared" si="8"/>
        <v>0</v>
      </c>
      <c r="K50" s="2">
        <f t="shared" si="9"/>
        <v>0</v>
      </c>
      <c r="L50" s="2">
        <f t="shared" si="10"/>
        <v>0</v>
      </c>
      <c r="M50" s="2">
        <f t="shared" si="11"/>
        <v>0</v>
      </c>
      <c r="N50" s="2">
        <f t="shared" si="12"/>
        <v>0</v>
      </c>
      <c r="O50" s="57">
        <f t="shared" si="13"/>
        <v>0</v>
      </c>
      <c r="P50" s="7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37" t="str">
        <f t="shared" si="6"/>
        <v xml:space="preserve"> </v>
      </c>
      <c r="CA50" s="3"/>
      <c r="CB50" s="22"/>
    </row>
    <row r="51" spans="1:80" x14ac:dyDescent="0.25">
      <c r="A51" s="22"/>
      <c r="B51" s="13"/>
      <c r="C51" s="8"/>
      <c r="D51" s="8"/>
      <c r="E51" s="11"/>
      <c r="F51" s="55"/>
      <c r="G51" s="56"/>
      <c r="H51" s="1">
        <f t="shared" si="7"/>
        <v>0</v>
      </c>
      <c r="I51" s="2">
        <f t="shared" si="14"/>
        <v>0</v>
      </c>
      <c r="J51" s="2">
        <f t="shared" si="8"/>
        <v>0</v>
      </c>
      <c r="K51" s="2">
        <f t="shared" si="9"/>
        <v>0</v>
      </c>
      <c r="L51" s="2">
        <f t="shared" si="10"/>
        <v>0</v>
      </c>
      <c r="M51" s="2">
        <f t="shared" si="11"/>
        <v>0</v>
      </c>
      <c r="N51" s="2">
        <f t="shared" si="12"/>
        <v>0</v>
      </c>
      <c r="O51" s="57">
        <f t="shared" si="13"/>
        <v>0</v>
      </c>
      <c r="P51" s="7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37" t="str">
        <f t="shared" si="6"/>
        <v xml:space="preserve"> </v>
      </c>
      <c r="CA51" s="3"/>
      <c r="CB51" s="22"/>
    </row>
    <row r="52" spans="1:80" x14ac:dyDescent="0.25">
      <c r="A52" s="22"/>
      <c r="B52" s="10"/>
      <c r="C52" s="7"/>
      <c r="D52" s="7"/>
      <c r="E52" s="11"/>
      <c r="F52" s="55"/>
      <c r="G52" s="56"/>
      <c r="H52" s="1">
        <f t="shared" si="7"/>
        <v>0</v>
      </c>
      <c r="I52" s="2">
        <f t="shared" si="14"/>
        <v>0</v>
      </c>
      <c r="J52" s="2">
        <f t="shared" si="8"/>
        <v>0</v>
      </c>
      <c r="K52" s="2">
        <f t="shared" si="9"/>
        <v>0</v>
      </c>
      <c r="L52" s="2">
        <f t="shared" si="10"/>
        <v>0</v>
      </c>
      <c r="M52" s="2">
        <f t="shared" si="11"/>
        <v>0</v>
      </c>
      <c r="N52" s="2">
        <f t="shared" si="12"/>
        <v>0</v>
      </c>
      <c r="O52" s="57">
        <f t="shared" si="13"/>
        <v>0</v>
      </c>
      <c r="P52" s="7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37" t="str">
        <f t="shared" si="6"/>
        <v xml:space="preserve"> </v>
      </c>
      <c r="CA52" s="3"/>
      <c r="CB52" s="22"/>
    </row>
    <row r="53" spans="1:80" x14ac:dyDescent="0.25">
      <c r="A53" s="22"/>
      <c r="B53" s="10"/>
      <c r="C53" s="7"/>
      <c r="D53" s="7"/>
      <c r="E53" s="11"/>
      <c r="F53" s="55"/>
      <c r="G53" s="56"/>
      <c r="H53" s="1">
        <v>0</v>
      </c>
      <c r="I53" s="2">
        <v>0</v>
      </c>
      <c r="J53" s="2">
        <f t="shared" si="8"/>
        <v>0</v>
      </c>
      <c r="K53" s="2">
        <f t="shared" si="9"/>
        <v>0</v>
      </c>
      <c r="L53" s="2">
        <v>0</v>
      </c>
      <c r="M53" s="2">
        <v>0</v>
      </c>
      <c r="N53" s="2">
        <v>0</v>
      </c>
      <c r="O53" s="57">
        <v>0</v>
      </c>
      <c r="P53" s="7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37" t="str">
        <f t="shared" si="6"/>
        <v xml:space="preserve"> </v>
      </c>
      <c r="CA53" s="3"/>
      <c r="CB53" s="22"/>
    </row>
    <row r="54" spans="1:80" x14ac:dyDescent="0.25">
      <c r="A54" s="22"/>
      <c r="B54" s="10"/>
      <c r="C54" s="7"/>
      <c r="D54" s="7"/>
      <c r="E54" s="11"/>
      <c r="F54" s="55"/>
      <c r="G54" s="56"/>
      <c r="H54" s="1">
        <f t="shared" si="7"/>
        <v>0</v>
      </c>
      <c r="I54" s="2">
        <f t="shared" si="14"/>
        <v>0</v>
      </c>
      <c r="J54" s="2">
        <f t="shared" si="8"/>
        <v>0</v>
      </c>
      <c r="K54" s="2">
        <f t="shared" si="9"/>
        <v>0</v>
      </c>
      <c r="L54" s="2">
        <f t="shared" si="10"/>
        <v>0</v>
      </c>
      <c r="M54" s="2">
        <f t="shared" si="11"/>
        <v>0</v>
      </c>
      <c r="N54" s="2">
        <f t="shared" si="12"/>
        <v>0</v>
      </c>
      <c r="O54" s="57">
        <f t="shared" si="13"/>
        <v>0</v>
      </c>
      <c r="P54" s="7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37" t="str">
        <f t="shared" si="6"/>
        <v xml:space="preserve"> </v>
      </c>
      <c r="CA54" s="3"/>
      <c r="CB54" s="22"/>
    </row>
    <row r="55" spans="1:80" x14ac:dyDescent="0.25">
      <c r="A55" s="22"/>
      <c r="B55" s="10"/>
      <c r="C55" s="7"/>
      <c r="D55" s="7"/>
      <c r="E55" s="11"/>
      <c r="F55" s="55"/>
      <c r="G55" s="56"/>
      <c r="H55" s="1">
        <f t="shared" si="7"/>
        <v>0</v>
      </c>
      <c r="I55" s="2">
        <f t="shared" si="14"/>
        <v>0</v>
      </c>
      <c r="J55" s="2">
        <f t="shared" si="8"/>
        <v>0</v>
      </c>
      <c r="K55" s="2">
        <f t="shared" si="9"/>
        <v>0</v>
      </c>
      <c r="L55" s="2">
        <f t="shared" si="10"/>
        <v>0</v>
      </c>
      <c r="M55" s="2">
        <f t="shared" si="11"/>
        <v>0</v>
      </c>
      <c r="N55" s="2">
        <f t="shared" si="12"/>
        <v>0</v>
      </c>
      <c r="O55" s="57">
        <f t="shared" si="13"/>
        <v>0</v>
      </c>
      <c r="P55" s="7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37" t="str">
        <f t="shared" si="6"/>
        <v xml:space="preserve"> </v>
      </c>
      <c r="CA55" s="3"/>
      <c r="CB55" s="22"/>
    </row>
    <row r="56" spans="1:80" x14ac:dyDescent="0.25">
      <c r="A56" s="22"/>
      <c r="B56" s="10"/>
      <c r="C56" s="7"/>
      <c r="D56" s="7"/>
      <c r="E56" s="11"/>
      <c r="F56" s="55"/>
      <c r="G56" s="56"/>
      <c r="H56" s="1">
        <f t="shared" ref="H56:H83" si="15">F56-G56</f>
        <v>0</v>
      </c>
      <c r="I56" s="2">
        <f t="shared" si="14"/>
        <v>0</v>
      </c>
      <c r="J56" s="2">
        <f t="shared" si="8"/>
        <v>0</v>
      </c>
      <c r="K56" s="2">
        <f t="shared" si="9"/>
        <v>0</v>
      </c>
      <c r="L56" s="2">
        <f t="shared" ref="L56:L83" si="16">K56-J56</f>
        <v>0</v>
      </c>
      <c r="M56" s="2">
        <f t="shared" ref="M56:M83" si="17">I56-K56</f>
        <v>0</v>
      </c>
      <c r="N56" s="2">
        <f t="shared" ref="N56:N83" si="18">F56-O56</f>
        <v>0</v>
      </c>
      <c r="O56" s="57">
        <f t="shared" ref="O56:O83" si="19">G56+K56</f>
        <v>0</v>
      </c>
      <c r="P56" s="7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37" t="str">
        <f t="shared" si="6"/>
        <v xml:space="preserve"> </v>
      </c>
      <c r="CA56" s="3"/>
      <c r="CB56" s="22"/>
    </row>
    <row r="57" spans="1:80" x14ac:dyDescent="0.25">
      <c r="A57" s="22"/>
      <c r="B57" s="10"/>
      <c r="C57" s="7"/>
      <c r="D57" s="7"/>
      <c r="E57" s="11"/>
      <c r="F57" s="55"/>
      <c r="G57" s="56"/>
      <c r="H57" s="1">
        <f t="shared" si="15"/>
        <v>0</v>
      </c>
      <c r="I57" s="2">
        <f t="shared" si="14"/>
        <v>0</v>
      </c>
      <c r="J57" s="2">
        <f t="shared" si="8"/>
        <v>0</v>
      </c>
      <c r="K57" s="2">
        <f t="shared" si="9"/>
        <v>0</v>
      </c>
      <c r="L57" s="2">
        <f t="shared" si="16"/>
        <v>0</v>
      </c>
      <c r="M57" s="2">
        <f t="shared" si="17"/>
        <v>0</v>
      </c>
      <c r="N57" s="2">
        <f t="shared" si="18"/>
        <v>0</v>
      </c>
      <c r="O57" s="57">
        <f t="shared" si="19"/>
        <v>0</v>
      </c>
      <c r="P57" s="7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37" t="str">
        <f t="shared" si="6"/>
        <v xml:space="preserve"> </v>
      </c>
      <c r="CA57" s="3"/>
      <c r="CB57" s="22"/>
    </row>
    <row r="58" spans="1:80" x14ac:dyDescent="0.25">
      <c r="A58" s="22"/>
      <c r="B58" s="10"/>
      <c r="C58" s="7"/>
      <c r="D58" s="7"/>
      <c r="E58" s="11"/>
      <c r="F58" s="55"/>
      <c r="G58" s="56"/>
      <c r="H58" s="1">
        <f t="shared" si="15"/>
        <v>0</v>
      </c>
      <c r="I58" s="2">
        <f t="shared" si="14"/>
        <v>0</v>
      </c>
      <c r="J58" s="2">
        <f t="shared" si="8"/>
        <v>0</v>
      </c>
      <c r="K58" s="2">
        <f t="shared" si="9"/>
        <v>0</v>
      </c>
      <c r="L58" s="2">
        <f t="shared" si="16"/>
        <v>0</v>
      </c>
      <c r="M58" s="2">
        <f t="shared" si="17"/>
        <v>0</v>
      </c>
      <c r="N58" s="2">
        <f t="shared" si="18"/>
        <v>0</v>
      </c>
      <c r="O58" s="57">
        <f t="shared" si="19"/>
        <v>0</v>
      </c>
      <c r="P58" s="7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37" t="str">
        <f t="shared" si="6"/>
        <v xml:space="preserve"> </v>
      </c>
      <c r="CA58" s="3"/>
      <c r="CB58" s="22"/>
    </row>
    <row r="59" spans="1:80" x14ac:dyDescent="0.25">
      <c r="A59" s="22"/>
      <c r="B59" s="10"/>
      <c r="C59" s="7"/>
      <c r="D59" s="7"/>
      <c r="E59" s="11"/>
      <c r="F59" s="55"/>
      <c r="G59" s="56"/>
      <c r="H59" s="1">
        <f t="shared" si="15"/>
        <v>0</v>
      </c>
      <c r="I59" s="2">
        <f t="shared" si="14"/>
        <v>0</v>
      </c>
      <c r="J59" s="2">
        <f t="shared" si="8"/>
        <v>0</v>
      </c>
      <c r="K59" s="2">
        <f t="shared" si="9"/>
        <v>0</v>
      </c>
      <c r="L59" s="2">
        <f t="shared" si="16"/>
        <v>0</v>
      </c>
      <c r="M59" s="2">
        <f t="shared" si="17"/>
        <v>0</v>
      </c>
      <c r="N59" s="2">
        <f t="shared" si="18"/>
        <v>0</v>
      </c>
      <c r="O59" s="57">
        <f t="shared" si="19"/>
        <v>0</v>
      </c>
      <c r="P59" s="7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37" t="str">
        <f t="shared" si="6"/>
        <v xml:space="preserve"> </v>
      </c>
      <c r="CA59" s="3"/>
      <c r="CB59" s="22"/>
    </row>
    <row r="60" spans="1:80" x14ac:dyDescent="0.25">
      <c r="A60" s="22"/>
      <c r="B60" s="13"/>
      <c r="C60" s="8"/>
      <c r="D60" s="8"/>
      <c r="E60" s="11"/>
      <c r="F60" s="55"/>
      <c r="G60" s="56"/>
      <c r="H60" s="1">
        <f t="shared" si="15"/>
        <v>0</v>
      </c>
      <c r="I60" s="2">
        <f t="shared" si="14"/>
        <v>0</v>
      </c>
      <c r="J60" s="2">
        <f t="shared" si="8"/>
        <v>0</v>
      </c>
      <c r="K60" s="2">
        <f t="shared" si="9"/>
        <v>0</v>
      </c>
      <c r="L60" s="2">
        <f t="shared" si="16"/>
        <v>0</v>
      </c>
      <c r="M60" s="2">
        <f t="shared" si="17"/>
        <v>0</v>
      </c>
      <c r="N60" s="2">
        <f t="shared" si="18"/>
        <v>0</v>
      </c>
      <c r="O60" s="57">
        <f t="shared" si="19"/>
        <v>0</v>
      </c>
      <c r="P60" s="7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37" t="str">
        <f t="shared" si="6"/>
        <v xml:space="preserve"> </v>
      </c>
      <c r="CA60" s="3"/>
      <c r="CB60" s="22"/>
    </row>
    <row r="61" spans="1:80" x14ac:dyDescent="0.25">
      <c r="A61" s="22"/>
      <c r="B61" s="10"/>
      <c r="C61" s="7"/>
      <c r="D61" s="7"/>
      <c r="E61" s="11"/>
      <c r="F61" s="55"/>
      <c r="G61" s="56"/>
      <c r="H61" s="1">
        <f t="shared" si="15"/>
        <v>0</v>
      </c>
      <c r="I61" s="2">
        <f t="shared" si="14"/>
        <v>0</v>
      </c>
      <c r="J61" s="2">
        <f t="shared" si="8"/>
        <v>0</v>
      </c>
      <c r="K61" s="2">
        <f t="shared" si="9"/>
        <v>0</v>
      </c>
      <c r="L61" s="2">
        <f t="shared" si="16"/>
        <v>0</v>
      </c>
      <c r="M61" s="2">
        <f t="shared" si="17"/>
        <v>0</v>
      </c>
      <c r="N61" s="2">
        <f t="shared" si="18"/>
        <v>0</v>
      </c>
      <c r="O61" s="57">
        <f t="shared" si="19"/>
        <v>0</v>
      </c>
      <c r="P61" s="7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37" t="str">
        <f t="shared" si="6"/>
        <v xml:space="preserve"> </v>
      </c>
      <c r="CA61" s="3"/>
      <c r="CB61" s="22"/>
    </row>
    <row r="62" spans="1:80" x14ac:dyDescent="0.25">
      <c r="A62" s="22"/>
      <c r="B62" s="10"/>
      <c r="C62" s="7"/>
      <c r="D62" s="7"/>
      <c r="E62" s="11"/>
      <c r="F62" s="55"/>
      <c r="G62" s="56"/>
      <c r="H62" s="1">
        <f t="shared" si="15"/>
        <v>0</v>
      </c>
      <c r="I62" s="2">
        <f t="shared" si="14"/>
        <v>0</v>
      </c>
      <c r="J62" s="2">
        <f t="shared" si="8"/>
        <v>0</v>
      </c>
      <c r="K62" s="2">
        <f t="shared" si="9"/>
        <v>0</v>
      </c>
      <c r="L62" s="2">
        <f t="shared" si="16"/>
        <v>0</v>
      </c>
      <c r="M62" s="2">
        <f t="shared" si="17"/>
        <v>0</v>
      </c>
      <c r="N62" s="2">
        <f t="shared" si="18"/>
        <v>0</v>
      </c>
      <c r="O62" s="57">
        <f t="shared" si="19"/>
        <v>0</v>
      </c>
      <c r="P62" s="7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37" t="str">
        <f t="shared" si="6"/>
        <v xml:space="preserve"> </v>
      </c>
      <c r="CA62" s="3"/>
      <c r="CB62" s="22"/>
    </row>
    <row r="63" spans="1:80" x14ac:dyDescent="0.25">
      <c r="A63" s="22"/>
      <c r="B63" s="10"/>
      <c r="C63" s="7"/>
      <c r="D63" s="7"/>
      <c r="E63" s="11"/>
      <c r="F63" s="55"/>
      <c r="G63" s="56"/>
      <c r="H63" s="1">
        <f t="shared" si="15"/>
        <v>0</v>
      </c>
      <c r="I63" s="2">
        <f t="shared" si="14"/>
        <v>0</v>
      </c>
      <c r="J63" s="2">
        <f t="shared" si="8"/>
        <v>0</v>
      </c>
      <c r="K63" s="2">
        <f t="shared" si="9"/>
        <v>0</v>
      </c>
      <c r="L63" s="2">
        <f t="shared" si="16"/>
        <v>0</v>
      </c>
      <c r="M63" s="2">
        <f t="shared" si="17"/>
        <v>0</v>
      </c>
      <c r="N63" s="2">
        <f t="shared" si="18"/>
        <v>0</v>
      </c>
      <c r="O63" s="57">
        <f t="shared" si="19"/>
        <v>0</v>
      </c>
      <c r="P63" s="7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37" t="str">
        <f t="shared" si="6"/>
        <v xml:space="preserve"> </v>
      </c>
      <c r="CA63" s="3"/>
      <c r="CB63" s="22"/>
    </row>
    <row r="64" spans="1:80" x14ac:dyDescent="0.25">
      <c r="A64" s="22"/>
      <c r="B64" s="10"/>
      <c r="C64" s="7"/>
      <c r="D64" s="7"/>
      <c r="E64" s="11"/>
      <c r="F64" s="55"/>
      <c r="G64" s="56"/>
      <c r="H64" s="1">
        <f t="shared" si="15"/>
        <v>0</v>
      </c>
      <c r="I64" s="2">
        <f t="shared" si="14"/>
        <v>0</v>
      </c>
      <c r="J64" s="2">
        <f t="shared" si="8"/>
        <v>0</v>
      </c>
      <c r="K64" s="2">
        <f t="shared" si="9"/>
        <v>0</v>
      </c>
      <c r="L64" s="2">
        <f t="shared" si="16"/>
        <v>0</v>
      </c>
      <c r="M64" s="2">
        <f t="shared" si="17"/>
        <v>0</v>
      </c>
      <c r="N64" s="2">
        <f t="shared" si="18"/>
        <v>0</v>
      </c>
      <c r="O64" s="57">
        <f t="shared" si="19"/>
        <v>0</v>
      </c>
      <c r="P64" s="7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37" t="str">
        <f t="shared" si="6"/>
        <v xml:space="preserve"> </v>
      </c>
      <c r="CA64" s="3"/>
      <c r="CB64" s="22"/>
    </row>
    <row r="65" spans="1:80" x14ac:dyDescent="0.25">
      <c r="A65" s="22"/>
      <c r="B65" s="10"/>
      <c r="C65" s="7"/>
      <c r="D65" s="7"/>
      <c r="E65" s="11"/>
      <c r="F65" s="55"/>
      <c r="G65" s="56"/>
      <c r="H65" s="1">
        <f t="shared" si="15"/>
        <v>0</v>
      </c>
      <c r="I65" s="2">
        <f t="shared" si="14"/>
        <v>0</v>
      </c>
      <c r="J65" s="2">
        <f t="shared" si="8"/>
        <v>0</v>
      </c>
      <c r="K65" s="2">
        <f t="shared" si="9"/>
        <v>0</v>
      </c>
      <c r="L65" s="2">
        <f t="shared" si="16"/>
        <v>0</v>
      </c>
      <c r="M65" s="2">
        <f t="shared" si="17"/>
        <v>0</v>
      </c>
      <c r="N65" s="2">
        <f t="shared" si="18"/>
        <v>0</v>
      </c>
      <c r="O65" s="57">
        <f t="shared" si="19"/>
        <v>0</v>
      </c>
      <c r="P65" s="7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37" t="str">
        <f t="shared" si="6"/>
        <v xml:space="preserve"> </v>
      </c>
      <c r="CA65" s="3"/>
      <c r="CB65" s="22"/>
    </row>
    <row r="66" spans="1:80" x14ac:dyDescent="0.25">
      <c r="A66" s="22"/>
      <c r="B66" s="10"/>
      <c r="C66" s="7"/>
      <c r="D66" s="7"/>
      <c r="E66" s="11"/>
      <c r="F66" s="55"/>
      <c r="G66" s="56"/>
      <c r="H66" s="1">
        <f t="shared" si="15"/>
        <v>0</v>
      </c>
      <c r="I66" s="2">
        <f t="shared" si="14"/>
        <v>0</v>
      </c>
      <c r="J66" s="2">
        <f t="shared" si="8"/>
        <v>0</v>
      </c>
      <c r="K66" s="2">
        <f t="shared" si="9"/>
        <v>0</v>
      </c>
      <c r="L66" s="2">
        <f t="shared" si="16"/>
        <v>0</v>
      </c>
      <c r="M66" s="2">
        <f t="shared" si="17"/>
        <v>0</v>
      </c>
      <c r="N66" s="2">
        <f t="shared" si="18"/>
        <v>0</v>
      </c>
      <c r="O66" s="57">
        <f t="shared" si="19"/>
        <v>0</v>
      </c>
      <c r="P66" s="7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37" t="str">
        <f t="shared" si="6"/>
        <v xml:space="preserve"> </v>
      </c>
      <c r="CA66" s="3"/>
      <c r="CB66" s="22"/>
    </row>
    <row r="67" spans="1:80" x14ac:dyDescent="0.25">
      <c r="A67" s="22"/>
      <c r="B67" s="10"/>
      <c r="C67" s="7"/>
      <c r="D67" s="7"/>
      <c r="E67" s="11"/>
      <c r="F67" s="55"/>
      <c r="G67" s="56"/>
      <c r="H67" s="1">
        <f t="shared" si="15"/>
        <v>0</v>
      </c>
      <c r="I67" s="2">
        <f t="shared" si="14"/>
        <v>0</v>
      </c>
      <c r="J67" s="2">
        <f t="shared" si="8"/>
        <v>0</v>
      </c>
      <c r="K67" s="2">
        <f t="shared" si="9"/>
        <v>0</v>
      </c>
      <c r="L67" s="2">
        <f t="shared" si="16"/>
        <v>0</v>
      </c>
      <c r="M67" s="2">
        <f t="shared" si="17"/>
        <v>0</v>
      </c>
      <c r="N67" s="2">
        <f t="shared" si="18"/>
        <v>0</v>
      </c>
      <c r="O67" s="57">
        <f t="shared" si="19"/>
        <v>0</v>
      </c>
      <c r="P67" s="7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37" t="str">
        <f t="shared" si="6"/>
        <v xml:space="preserve"> </v>
      </c>
      <c r="CA67" s="3"/>
      <c r="CB67" s="22"/>
    </row>
    <row r="68" spans="1:80" x14ac:dyDescent="0.25">
      <c r="A68" s="22"/>
      <c r="B68" s="10"/>
      <c r="C68" s="7"/>
      <c r="D68" s="7"/>
      <c r="E68" s="11"/>
      <c r="F68" s="55"/>
      <c r="G68" s="56"/>
      <c r="H68" s="1">
        <f t="shared" si="15"/>
        <v>0</v>
      </c>
      <c r="I68" s="2">
        <f t="shared" si="14"/>
        <v>0</v>
      </c>
      <c r="J68" s="2">
        <f t="shared" si="8"/>
        <v>0</v>
      </c>
      <c r="K68" s="2">
        <f t="shared" si="9"/>
        <v>0</v>
      </c>
      <c r="L68" s="2">
        <f t="shared" si="16"/>
        <v>0</v>
      </c>
      <c r="M68" s="2">
        <f t="shared" si="17"/>
        <v>0</v>
      </c>
      <c r="N68" s="2">
        <f t="shared" si="18"/>
        <v>0</v>
      </c>
      <c r="O68" s="57">
        <f t="shared" si="19"/>
        <v>0</v>
      </c>
      <c r="P68" s="7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37" t="str">
        <f t="shared" si="6"/>
        <v xml:space="preserve"> </v>
      </c>
      <c r="CA68" s="3"/>
      <c r="CB68" s="22"/>
    </row>
    <row r="69" spans="1:80" x14ac:dyDescent="0.25">
      <c r="A69" s="22"/>
      <c r="B69" s="10"/>
      <c r="C69" s="7"/>
      <c r="D69" s="7"/>
      <c r="E69" s="11"/>
      <c r="F69" s="55"/>
      <c r="G69" s="56"/>
      <c r="H69" s="1">
        <f t="shared" si="15"/>
        <v>0</v>
      </c>
      <c r="I69" s="2">
        <f t="shared" si="14"/>
        <v>0</v>
      </c>
      <c r="J69" s="2">
        <f t="shared" si="8"/>
        <v>0</v>
      </c>
      <c r="K69" s="2">
        <f t="shared" si="9"/>
        <v>0</v>
      </c>
      <c r="L69" s="2">
        <f t="shared" si="16"/>
        <v>0</v>
      </c>
      <c r="M69" s="2">
        <f t="shared" si="17"/>
        <v>0</v>
      </c>
      <c r="N69" s="2">
        <f t="shared" si="18"/>
        <v>0</v>
      </c>
      <c r="O69" s="57">
        <f t="shared" si="19"/>
        <v>0</v>
      </c>
      <c r="P69" s="7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37" t="str">
        <f t="shared" si="6"/>
        <v xml:space="preserve"> </v>
      </c>
      <c r="CA69" s="3"/>
      <c r="CB69" s="22"/>
    </row>
    <row r="70" spans="1:80" x14ac:dyDescent="0.25">
      <c r="A70" s="22"/>
      <c r="B70" s="10"/>
      <c r="C70" s="7"/>
      <c r="D70" s="7"/>
      <c r="E70" s="11"/>
      <c r="F70" s="55"/>
      <c r="G70" s="56"/>
      <c r="H70" s="1">
        <f t="shared" si="15"/>
        <v>0</v>
      </c>
      <c r="I70" s="2">
        <f t="shared" si="14"/>
        <v>0</v>
      </c>
      <c r="J70" s="2">
        <f t="shared" si="8"/>
        <v>0</v>
      </c>
      <c r="K70" s="2">
        <f t="shared" si="9"/>
        <v>0</v>
      </c>
      <c r="L70" s="2">
        <f t="shared" si="16"/>
        <v>0</v>
      </c>
      <c r="M70" s="2">
        <f t="shared" si="17"/>
        <v>0</v>
      </c>
      <c r="N70" s="2">
        <f t="shared" si="18"/>
        <v>0</v>
      </c>
      <c r="O70" s="57">
        <f t="shared" si="19"/>
        <v>0</v>
      </c>
      <c r="P70" s="7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37" t="str">
        <f t="shared" si="6"/>
        <v xml:space="preserve"> </v>
      </c>
      <c r="CA70" s="3"/>
      <c r="CB70" s="22"/>
    </row>
    <row r="71" spans="1:80" x14ac:dyDescent="0.25">
      <c r="A71" s="22"/>
      <c r="B71" s="13"/>
      <c r="C71" s="8"/>
      <c r="D71" s="8"/>
      <c r="E71" s="11"/>
      <c r="F71" s="55"/>
      <c r="G71" s="56"/>
      <c r="H71" s="1">
        <f t="shared" si="15"/>
        <v>0</v>
      </c>
      <c r="I71" s="2">
        <f t="shared" si="14"/>
        <v>0</v>
      </c>
      <c r="J71" s="2">
        <f t="shared" si="8"/>
        <v>0</v>
      </c>
      <c r="K71" s="2">
        <f t="shared" si="9"/>
        <v>0</v>
      </c>
      <c r="L71" s="2">
        <f t="shared" si="16"/>
        <v>0</v>
      </c>
      <c r="M71" s="2">
        <f t="shared" si="17"/>
        <v>0</v>
      </c>
      <c r="N71" s="2">
        <f t="shared" si="18"/>
        <v>0</v>
      </c>
      <c r="O71" s="57">
        <f t="shared" si="19"/>
        <v>0</v>
      </c>
      <c r="P71" s="7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37" t="str">
        <f t="shared" si="6"/>
        <v xml:space="preserve"> </v>
      </c>
      <c r="CA71" s="3"/>
      <c r="CB71" s="22"/>
    </row>
    <row r="72" spans="1:80" x14ac:dyDescent="0.25">
      <c r="A72" s="22"/>
      <c r="B72" s="10"/>
      <c r="C72" s="7"/>
      <c r="D72" s="7"/>
      <c r="E72" s="11"/>
      <c r="F72" s="55"/>
      <c r="G72" s="56"/>
      <c r="H72" s="1">
        <f t="shared" si="15"/>
        <v>0</v>
      </c>
      <c r="I72" s="2">
        <f t="shared" si="14"/>
        <v>0</v>
      </c>
      <c r="J72" s="2">
        <f t="shared" si="8"/>
        <v>0</v>
      </c>
      <c r="K72" s="2">
        <f t="shared" si="9"/>
        <v>0</v>
      </c>
      <c r="L72" s="2">
        <f t="shared" si="16"/>
        <v>0</v>
      </c>
      <c r="M72" s="2">
        <f t="shared" si="17"/>
        <v>0</v>
      </c>
      <c r="N72" s="2">
        <f t="shared" si="18"/>
        <v>0</v>
      </c>
      <c r="O72" s="57">
        <f t="shared" si="19"/>
        <v>0</v>
      </c>
      <c r="P72" s="7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37" t="str">
        <f t="shared" si="6"/>
        <v xml:space="preserve"> </v>
      </c>
      <c r="CA72" s="3"/>
      <c r="CB72" s="22"/>
    </row>
    <row r="73" spans="1:80" x14ac:dyDescent="0.25">
      <c r="A73" s="22"/>
      <c r="B73" s="10"/>
      <c r="C73" s="7"/>
      <c r="D73" s="7"/>
      <c r="E73" s="11"/>
      <c r="F73" s="55"/>
      <c r="G73" s="56"/>
      <c r="H73" s="1">
        <f t="shared" si="15"/>
        <v>0</v>
      </c>
      <c r="I73" s="2">
        <f t="shared" si="14"/>
        <v>0</v>
      </c>
      <c r="J73" s="2">
        <f t="shared" si="8"/>
        <v>0</v>
      </c>
      <c r="K73" s="2">
        <f t="shared" si="9"/>
        <v>0</v>
      </c>
      <c r="L73" s="2">
        <f t="shared" si="16"/>
        <v>0</v>
      </c>
      <c r="M73" s="2">
        <f t="shared" si="17"/>
        <v>0</v>
      </c>
      <c r="N73" s="2">
        <f t="shared" si="18"/>
        <v>0</v>
      </c>
      <c r="O73" s="57">
        <f t="shared" si="19"/>
        <v>0</v>
      </c>
      <c r="P73" s="7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37" t="str">
        <f t="shared" si="6"/>
        <v xml:space="preserve"> </v>
      </c>
      <c r="CA73" s="3"/>
      <c r="CB73" s="22"/>
    </row>
    <row r="74" spans="1:80" x14ac:dyDescent="0.25">
      <c r="A74" s="22"/>
      <c r="B74" s="10"/>
      <c r="C74" s="7"/>
      <c r="D74" s="7"/>
      <c r="E74" s="11"/>
      <c r="F74" s="55"/>
      <c r="G74" s="56"/>
      <c r="H74" s="1">
        <f t="shared" si="15"/>
        <v>0</v>
      </c>
      <c r="I74" s="2">
        <f t="shared" si="14"/>
        <v>0</v>
      </c>
      <c r="J74" s="2">
        <f t="shared" si="8"/>
        <v>0</v>
      </c>
      <c r="K74" s="2">
        <f t="shared" si="9"/>
        <v>0</v>
      </c>
      <c r="L74" s="2">
        <f t="shared" si="16"/>
        <v>0</v>
      </c>
      <c r="M74" s="2">
        <f t="shared" si="17"/>
        <v>0</v>
      </c>
      <c r="N74" s="2">
        <f t="shared" si="18"/>
        <v>0</v>
      </c>
      <c r="O74" s="57">
        <f t="shared" si="19"/>
        <v>0</v>
      </c>
      <c r="P74" s="7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37" t="str">
        <f t="shared" si="6"/>
        <v xml:space="preserve"> </v>
      </c>
      <c r="CA74" s="3"/>
      <c r="CB74" s="22"/>
    </row>
    <row r="75" spans="1:80" x14ac:dyDescent="0.25">
      <c r="A75" s="22"/>
      <c r="B75" s="10"/>
      <c r="C75" s="7"/>
      <c r="D75" s="7"/>
      <c r="E75" s="11"/>
      <c r="F75" s="55"/>
      <c r="G75" s="56"/>
      <c r="H75" s="1">
        <f t="shared" si="15"/>
        <v>0</v>
      </c>
      <c r="I75" s="2">
        <f t="shared" si="14"/>
        <v>0</v>
      </c>
      <c r="J75" s="2">
        <f t="shared" si="8"/>
        <v>0</v>
      </c>
      <c r="K75" s="2">
        <f t="shared" si="9"/>
        <v>0</v>
      </c>
      <c r="L75" s="2">
        <f t="shared" si="16"/>
        <v>0</v>
      </c>
      <c r="M75" s="2">
        <f t="shared" si="17"/>
        <v>0</v>
      </c>
      <c r="N75" s="2">
        <f t="shared" si="18"/>
        <v>0</v>
      </c>
      <c r="O75" s="57">
        <f t="shared" si="19"/>
        <v>0</v>
      </c>
      <c r="P75" s="7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37" t="str">
        <f t="shared" si="6"/>
        <v xml:space="preserve"> </v>
      </c>
      <c r="CA75" s="3"/>
      <c r="CB75" s="22"/>
    </row>
    <row r="76" spans="1:80" x14ac:dyDescent="0.25">
      <c r="A76" s="22"/>
      <c r="B76" s="10"/>
      <c r="C76" s="7"/>
      <c r="D76" s="7"/>
      <c r="E76" s="11"/>
      <c r="F76" s="55"/>
      <c r="G76" s="56"/>
      <c r="H76" s="1">
        <f t="shared" si="15"/>
        <v>0</v>
      </c>
      <c r="I76" s="2">
        <f t="shared" si="14"/>
        <v>0</v>
      </c>
      <c r="J76" s="2">
        <f t="shared" si="8"/>
        <v>0</v>
      </c>
      <c r="K76" s="2">
        <f t="shared" si="9"/>
        <v>0</v>
      </c>
      <c r="L76" s="2">
        <f t="shared" si="16"/>
        <v>0</v>
      </c>
      <c r="M76" s="2">
        <f t="shared" si="17"/>
        <v>0</v>
      </c>
      <c r="N76" s="2">
        <f t="shared" si="18"/>
        <v>0</v>
      </c>
      <c r="O76" s="57">
        <f t="shared" si="19"/>
        <v>0</v>
      </c>
      <c r="P76" s="7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37" t="str">
        <f t="shared" si="6"/>
        <v xml:space="preserve"> </v>
      </c>
      <c r="CA76" s="3"/>
      <c r="CB76" s="22"/>
    </row>
    <row r="77" spans="1:80" x14ac:dyDescent="0.25">
      <c r="A77" s="22"/>
      <c r="B77" s="10"/>
      <c r="C77" s="7"/>
      <c r="D77" s="7"/>
      <c r="E77" s="11"/>
      <c r="F77" s="55"/>
      <c r="G77" s="56"/>
      <c r="H77" s="1">
        <f t="shared" si="15"/>
        <v>0</v>
      </c>
      <c r="I77" s="2">
        <f t="shared" si="14"/>
        <v>0</v>
      </c>
      <c r="J77" s="2">
        <f t="shared" si="8"/>
        <v>0</v>
      </c>
      <c r="K77" s="2">
        <f t="shared" si="9"/>
        <v>0</v>
      </c>
      <c r="L77" s="2">
        <f t="shared" si="16"/>
        <v>0</v>
      </c>
      <c r="M77" s="2">
        <f t="shared" si="17"/>
        <v>0</v>
      </c>
      <c r="N77" s="2">
        <f t="shared" si="18"/>
        <v>0</v>
      </c>
      <c r="O77" s="57">
        <f t="shared" si="19"/>
        <v>0</v>
      </c>
      <c r="P77" s="7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37" t="str">
        <f t="shared" ref="BZ77:BZ140" si="20">IF(L77&lt;0,"Необходимо указать, что явилось причиной отставания, какие меры приняты и когда отставание будет устранено!"," ")</f>
        <v xml:space="preserve"> </v>
      </c>
      <c r="CA77" s="3"/>
      <c r="CB77" s="22"/>
    </row>
    <row r="78" spans="1:80" x14ac:dyDescent="0.25">
      <c r="A78" s="22"/>
      <c r="B78" s="10"/>
      <c r="C78" s="7"/>
      <c r="D78" s="7"/>
      <c r="E78" s="11"/>
      <c r="F78" s="55"/>
      <c r="G78" s="56"/>
      <c r="H78" s="1">
        <f t="shared" si="15"/>
        <v>0</v>
      </c>
      <c r="I78" s="2">
        <f t="shared" ref="I78:I149" si="21">SUM(P78,R78,T78,V78,X78,Z78,AB78,AD78,AF78,AH78,AJ78,AL78,AN78,AP78,AR78,AT78,AV78,AX78,AZ78,BB78,BD78,BF78,BH78,BJ78,BL78,BN78,BP78,BR78,BT78,BV78,BX78)</f>
        <v>0</v>
      </c>
      <c r="J78" s="2">
        <f t="shared" ref="J78:J141" si="22">SUMIF(P$8:BY$8,"&lt;="&amp;CB$11,P78:BY78)</f>
        <v>0</v>
      </c>
      <c r="K78" s="2">
        <f t="shared" ref="K78:K141" si="23">SUMIF(P$9:BY$9,"&lt;="&amp;CB$11,P78:BY78)</f>
        <v>0</v>
      </c>
      <c r="L78" s="2">
        <f t="shared" si="16"/>
        <v>0</v>
      </c>
      <c r="M78" s="2">
        <f t="shared" si="17"/>
        <v>0</v>
      </c>
      <c r="N78" s="2">
        <f t="shared" si="18"/>
        <v>0</v>
      </c>
      <c r="O78" s="57">
        <f t="shared" si="19"/>
        <v>0</v>
      </c>
      <c r="P78" s="7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37" t="str">
        <f t="shared" si="20"/>
        <v xml:space="preserve"> </v>
      </c>
      <c r="CA78" s="3"/>
      <c r="CB78" s="22"/>
    </row>
    <row r="79" spans="1:80" x14ac:dyDescent="0.25">
      <c r="A79" s="22"/>
      <c r="B79" s="10"/>
      <c r="C79" s="7"/>
      <c r="D79" s="7"/>
      <c r="E79" s="11"/>
      <c r="F79" s="55"/>
      <c r="G79" s="56"/>
      <c r="H79" s="1">
        <f t="shared" si="15"/>
        <v>0</v>
      </c>
      <c r="I79" s="2">
        <f t="shared" si="21"/>
        <v>0</v>
      </c>
      <c r="J79" s="2">
        <f t="shared" si="22"/>
        <v>0</v>
      </c>
      <c r="K79" s="2">
        <f t="shared" si="23"/>
        <v>0</v>
      </c>
      <c r="L79" s="2">
        <f t="shared" si="16"/>
        <v>0</v>
      </c>
      <c r="M79" s="2">
        <f t="shared" si="17"/>
        <v>0</v>
      </c>
      <c r="N79" s="2">
        <f t="shared" si="18"/>
        <v>0</v>
      </c>
      <c r="O79" s="57">
        <f t="shared" si="19"/>
        <v>0</v>
      </c>
      <c r="P79" s="7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37" t="str">
        <f t="shared" si="20"/>
        <v xml:space="preserve"> </v>
      </c>
      <c r="CA79" s="3"/>
      <c r="CB79" s="22"/>
    </row>
    <row r="80" spans="1:80" x14ac:dyDescent="0.25">
      <c r="A80" s="22"/>
      <c r="B80" s="10"/>
      <c r="C80" s="7"/>
      <c r="D80" s="7"/>
      <c r="E80" s="11"/>
      <c r="F80" s="55"/>
      <c r="G80" s="56"/>
      <c r="H80" s="1">
        <f t="shared" si="15"/>
        <v>0</v>
      </c>
      <c r="I80" s="2">
        <f t="shared" si="21"/>
        <v>0</v>
      </c>
      <c r="J80" s="2">
        <f t="shared" si="22"/>
        <v>0</v>
      </c>
      <c r="K80" s="2">
        <f t="shared" si="23"/>
        <v>0</v>
      </c>
      <c r="L80" s="2">
        <f t="shared" si="16"/>
        <v>0</v>
      </c>
      <c r="M80" s="2">
        <f t="shared" si="17"/>
        <v>0</v>
      </c>
      <c r="N80" s="2">
        <f t="shared" si="18"/>
        <v>0</v>
      </c>
      <c r="O80" s="57">
        <f t="shared" si="19"/>
        <v>0</v>
      </c>
      <c r="P80" s="7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37" t="str">
        <f t="shared" si="20"/>
        <v xml:space="preserve"> </v>
      </c>
      <c r="CA80" s="3"/>
      <c r="CB80" s="22"/>
    </row>
    <row r="81" spans="1:80" x14ac:dyDescent="0.25">
      <c r="A81" s="22"/>
      <c r="B81" s="10"/>
      <c r="C81" s="7"/>
      <c r="D81" s="7"/>
      <c r="E81" s="11"/>
      <c r="F81" s="55"/>
      <c r="G81" s="56"/>
      <c r="H81" s="1">
        <f t="shared" si="15"/>
        <v>0</v>
      </c>
      <c r="I81" s="2">
        <f t="shared" si="21"/>
        <v>0</v>
      </c>
      <c r="J81" s="2">
        <f t="shared" si="22"/>
        <v>0</v>
      </c>
      <c r="K81" s="2">
        <f t="shared" si="23"/>
        <v>0</v>
      </c>
      <c r="L81" s="2">
        <f t="shared" si="16"/>
        <v>0</v>
      </c>
      <c r="M81" s="2">
        <f t="shared" si="17"/>
        <v>0</v>
      </c>
      <c r="N81" s="2">
        <f t="shared" si="18"/>
        <v>0</v>
      </c>
      <c r="O81" s="57">
        <f t="shared" si="19"/>
        <v>0</v>
      </c>
      <c r="P81" s="7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37" t="str">
        <f t="shared" si="20"/>
        <v xml:space="preserve"> </v>
      </c>
      <c r="CA81" s="3"/>
      <c r="CB81" s="22"/>
    </row>
    <row r="82" spans="1:80" x14ac:dyDescent="0.25">
      <c r="A82" s="22"/>
      <c r="B82" s="13"/>
      <c r="C82" s="8"/>
      <c r="D82" s="8"/>
      <c r="E82" s="11"/>
      <c r="F82" s="55"/>
      <c r="G82" s="56"/>
      <c r="H82" s="1">
        <f t="shared" si="15"/>
        <v>0</v>
      </c>
      <c r="I82" s="2">
        <f t="shared" si="21"/>
        <v>0</v>
      </c>
      <c r="J82" s="2">
        <f t="shared" si="22"/>
        <v>0</v>
      </c>
      <c r="K82" s="2">
        <f t="shared" si="23"/>
        <v>0</v>
      </c>
      <c r="L82" s="2">
        <f t="shared" si="16"/>
        <v>0</v>
      </c>
      <c r="M82" s="2">
        <f t="shared" si="17"/>
        <v>0</v>
      </c>
      <c r="N82" s="2">
        <f t="shared" si="18"/>
        <v>0</v>
      </c>
      <c r="O82" s="57">
        <f t="shared" si="19"/>
        <v>0</v>
      </c>
      <c r="P82" s="7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37" t="str">
        <f t="shared" si="20"/>
        <v xml:space="preserve"> </v>
      </c>
      <c r="CA82" s="3"/>
      <c r="CB82" s="22"/>
    </row>
    <row r="83" spans="1:80" x14ac:dyDescent="0.25">
      <c r="A83" s="22"/>
      <c r="B83" s="10"/>
      <c r="C83" s="7"/>
      <c r="D83" s="7"/>
      <c r="E83" s="11"/>
      <c r="F83" s="55"/>
      <c r="G83" s="56"/>
      <c r="H83" s="1">
        <f t="shared" si="15"/>
        <v>0</v>
      </c>
      <c r="I83" s="2">
        <f t="shared" si="21"/>
        <v>0</v>
      </c>
      <c r="J83" s="2">
        <f t="shared" si="22"/>
        <v>0</v>
      </c>
      <c r="K83" s="2">
        <f t="shared" si="23"/>
        <v>0</v>
      </c>
      <c r="L83" s="2">
        <f t="shared" si="16"/>
        <v>0</v>
      </c>
      <c r="M83" s="2">
        <f t="shared" si="17"/>
        <v>0</v>
      </c>
      <c r="N83" s="2">
        <f t="shared" si="18"/>
        <v>0</v>
      </c>
      <c r="O83" s="57">
        <f t="shared" si="19"/>
        <v>0</v>
      </c>
      <c r="P83" s="7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37" t="str">
        <f t="shared" si="20"/>
        <v xml:space="preserve"> </v>
      </c>
      <c r="CA83" s="3"/>
      <c r="CB83" s="22"/>
    </row>
    <row r="84" spans="1:80" x14ac:dyDescent="0.25">
      <c r="A84" s="22"/>
      <c r="B84" s="10"/>
      <c r="C84" s="7"/>
      <c r="D84" s="7"/>
      <c r="E84" s="11"/>
      <c r="F84" s="55"/>
      <c r="G84" s="56"/>
      <c r="H84" s="1">
        <f t="shared" si="7"/>
        <v>0</v>
      </c>
      <c r="I84" s="2">
        <f t="shared" si="21"/>
        <v>0</v>
      </c>
      <c r="J84" s="2">
        <f t="shared" si="22"/>
        <v>0</v>
      </c>
      <c r="K84" s="2">
        <f t="shared" si="23"/>
        <v>0</v>
      </c>
      <c r="L84" s="2">
        <f t="shared" si="10"/>
        <v>0</v>
      </c>
      <c r="M84" s="2">
        <f t="shared" si="11"/>
        <v>0</v>
      </c>
      <c r="N84" s="2">
        <f t="shared" si="12"/>
        <v>0</v>
      </c>
      <c r="O84" s="57">
        <f t="shared" si="13"/>
        <v>0</v>
      </c>
      <c r="P84" s="7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37" t="str">
        <f t="shared" si="20"/>
        <v xml:space="preserve"> </v>
      </c>
      <c r="CA84" s="3"/>
      <c r="CB84" s="22"/>
    </row>
    <row r="85" spans="1:80" x14ac:dyDescent="0.25">
      <c r="A85" s="22"/>
      <c r="B85" s="10"/>
      <c r="C85" s="7"/>
      <c r="D85" s="7"/>
      <c r="E85" s="11"/>
      <c r="F85" s="55"/>
      <c r="G85" s="56"/>
      <c r="H85" s="1">
        <f t="shared" si="7"/>
        <v>0</v>
      </c>
      <c r="I85" s="2">
        <f t="shared" si="21"/>
        <v>0</v>
      </c>
      <c r="J85" s="2">
        <f t="shared" si="22"/>
        <v>0</v>
      </c>
      <c r="K85" s="2">
        <f t="shared" si="23"/>
        <v>0</v>
      </c>
      <c r="L85" s="2">
        <f t="shared" si="10"/>
        <v>0</v>
      </c>
      <c r="M85" s="2">
        <f t="shared" si="11"/>
        <v>0</v>
      </c>
      <c r="N85" s="2">
        <f t="shared" si="12"/>
        <v>0</v>
      </c>
      <c r="O85" s="57">
        <f t="shared" si="13"/>
        <v>0</v>
      </c>
      <c r="P85" s="7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37" t="str">
        <f t="shared" si="20"/>
        <v xml:space="preserve"> </v>
      </c>
      <c r="CA85" s="3"/>
      <c r="CB85" s="22"/>
    </row>
    <row r="86" spans="1:80" x14ac:dyDescent="0.25">
      <c r="A86" s="22"/>
      <c r="B86" s="10"/>
      <c r="C86" s="7"/>
      <c r="D86" s="7"/>
      <c r="E86" s="11"/>
      <c r="F86" s="55"/>
      <c r="G86" s="56"/>
      <c r="H86" s="1">
        <f t="shared" si="7"/>
        <v>0</v>
      </c>
      <c r="I86" s="2">
        <f t="shared" si="21"/>
        <v>0</v>
      </c>
      <c r="J86" s="2">
        <f t="shared" si="22"/>
        <v>0</v>
      </c>
      <c r="K86" s="2">
        <f t="shared" si="23"/>
        <v>0</v>
      </c>
      <c r="L86" s="2">
        <f t="shared" si="10"/>
        <v>0</v>
      </c>
      <c r="M86" s="2">
        <f t="shared" si="11"/>
        <v>0</v>
      </c>
      <c r="N86" s="2">
        <f t="shared" si="12"/>
        <v>0</v>
      </c>
      <c r="O86" s="57">
        <f t="shared" si="13"/>
        <v>0</v>
      </c>
      <c r="P86" s="7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37" t="str">
        <f t="shared" si="20"/>
        <v xml:space="preserve"> </v>
      </c>
      <c r="CA86" s="3"/>
      <c r="CB86" s="22"/>
    </row>
    <row r="87" spans="1:80" x14ac:dyDescent="0.25">
      <c r="A87" s="22"/>
      <c r="B87" s="10"/>
      <c r="C87" s="7"/>
      <c r="D87" s="7"/>
      <c r="E87" s="11"/>
      <c r="F87" s="55"/>
      <c r="G87" s="56"/>
      <c r="H87" s="1">
        <f t="shared" si="7"/>
        <v>0</v>
      </c>
      <c r="I87" s="2">
        <f t="shared" si="21"/>
        <v>0</v>
      </c>
      <c r="J87" s="2">
        <f t="shared" si="22"/>
        <v>0</v>
      </c>
      <c r="K87" s="2">
        <f t="shared" si="23"/>
        <v>0</v>
      </c>
      <c r="L87" s="2">
        <f t="shared" si="10"/>
        <v>0</v>
      </c>
      <c r="M87" s="2">
        <f t="shared" si="11"/>
        <v>0</v>
      </c>
      <c r="N87" s="2">
        <f t="shared" si="12"/>
        <v>0</v>
      </c>
      <c r="O87" s="57">
        <f t="shared" si="13"/>
        <v>0</v>
      </c>
      <c r="P87" s="7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37" t="str">
        <f t="shared" si="20"/>
        <v xml:space="preserve"> </v>
      </c>
      <c r="CA87" s="3"/>
      <c r="CB87" s="22"/>
    </row>
    <row r="88" spans="1:80" x14ac:dyDescent="0.25">
      <c r="A88" s="22"/>
      <c r="B88" s="10"/>
      <c r="C88" s="7"/>
      <c r="D88" s="7"/>
      <c r="E88" s="11"/>
      <c r="F88" s="55"/>
      <c r="G88" s="56"/>
      <c r="H88" s="1">
        <f t="shared" si="7"/>
        <v>0</v>
      </c>
      <c r="I88" s="2">
        <f t="shared" si="21"/>
        <v>0</v>
      </c>
      <c r="J88" s="2">
        <f t="shared" si="22"/>
        <v>0</v>
      </c>
      <c r="K88" s="2">
        <f t="shared" si="23"/>
        <v>0</v>
      </c>
      <c r="L88" s="2">
        <f t="shared" si="10"/>
        <v>0</v>
      </c>
      <c r="M88" s="2">
        <f t="shared" si="11"/>
        <v>0</v>
      </c>
      <c r="N88" s="2">
        <f t="shared" si="12"/>
        <v>0</v>
      </c>
      <c r="O88" s="57">
        <f t="shared" si="13"/>
        <v>0</v>
      </c>
      <c r="P88" s="7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37" t="str">
        <f t="shared" si="20"/>
        <v xml:space="preserve"> </v>
      </c>
      <c r="CA88" s="3"/>
      <c r="CB88" s="22"/>
    </row>
    <row r="89" spans="1:80" x14ac:dyDescent="0.25">
      <c r="A89" s="22"/>
      <c r="B89" s="10"/>
      <c r="C89" s="7"/>
      <c r="D89" s="7"/>
      <c r="E89" s="11"/>
      <c r="F89" s="55"/>
      <c r="G89" s="56"/>
      <c r="H89" s="1">
        <f t="shared" si="7"/>
        <v>0</v>
      </c>
      <c r="I89" s="2">
        <f t="shared" si="21"/>
        <v>0</v>
      </c>
      <c r="J89" s="2">
        <f t="shared" si="22"/>
        <v>0</v>
      </c>
      <c r="K89" s="2">
        <f t="shared" si="23"/>
        <v>0</v>
      </c>
      <c r="L89" s="2">
        <f t="shared" si="10"/>
        <v>0</v>
      </c>
      <c r="M89" s="2">
        <f t="shared" si="11"/>
        <v>0</v>
      </c>
      <c r="N89" s="2">
        <f t="shared" si="12"/>
        <v>0</v>
      </c>
      <c r="O89" s="57">
        <f t="shared" si="13"/>
        <v>0</v>
      </c>
      <c r="P89" s="7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37" t="str">
        <f t="shared" si="20"/>
        <v xml:space="preserve"> </v>
      </c>
      <c r="CA89" s="3"/>
      <c r="CB89" s="22"/>
    </row>
    <row r="90" spans="1:80" x14ac:dyDescent="0.25">
      <c r="A90" s="22"/>
      <c r="B90" s="13"/>
      <c r="C90" s="8"/>
      <c r="D90" s="8"/>
      <c r="E90" s="11"/>
      <c r="F90" s="55"/>
      <c r="G90" s="56"/>
      <c r="H90" s="1">
        <f t="shared" si="7"/>
        <v>0</v>
      </c>
      <c r="I90" s="2">
        <f t="shared" si="21"/>
        <v>0</v>
      </c>
      <c r="J90" s="2">
        <f t="shared" si="22"/>
        <v>0</v>
      </c>
      <c r="K90" s="2">
        <f t="shared" si="23"/>
        <v>0</v>
      </c>
      <c r="L90" s="2">
        <f t="shared" si="10"/>
        <v>0</v>
      </c>
      <c r="M90" s="2">
        <f t="shared" si="11"/>
        <v>0</v>
      </c>
      <c r="N90" s="2">
        <f t="shared" si="12"/>
        <v>0</v>
      </c>
      <c r="O90" s="57">
        <f t="shared" si="13"/>
        <v>0</v>
      </c>
      <c r="P90" s="7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37" t="str">
        <f t="shared" si="20"/>
        <v xml:space="preserve"> </v>
      </c>
      <c r="CA90" s="3"/>
      <c r="CB90" s="22"/>
    </row>
    <row r="91" spans="1:80" x14ac:dyDescent="0.25">
      <c r="A91" s="22"/>
      <c r="B91" s="10"/>
      <c r="C91" s="7"/>
      <c r="D91" s="7"/>
      <c r="E91" s="11"/>
      <c r="F91" s="55"/>
      <c r="G91" s="56"/>
      <c r="H91" s="1">
        <f t="shared" si="7"/>
        <v>0</v>
      </c>
      <c r="I91" s="2">
        <f t="shared" si="21"/>
        <v>0</v>
      </c>
      <c r="J91" s="2">
        <f t="shared" si="22"/>
        <v>0</v>
      </c>
      <c r="K91" s="2">
        <f t="shared" si="23"/>
        <v>0</v>
      </c>
      <c r="L91" s="2">
        <f t="shared" si="10"/>
        <v>0</v>
      </c>
      <c r="M91" s="2">
        <f t="shared" si="11"/>
        <v>0</v>
      </c>
      <c r="N91" s="2">
        <f t="shared" si="12"/>
        <v>0</v>
      </c>
      <c r="O91" s="57">
        <f t="shared" si="13"/>
        <v>0</v>
      </c>
      <c r="P91" s="7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37" t="str">
        <f t="shared" si="20"/>
        <v xml:space="preserve"> </v>
      </c>
      <c r="CA91" s="3"/>
      <c r="CB91" s="22"/>
    </row>
    <row r="92" spans="1:80" x14ac:dyDescent="0.25">
      <c r="A92" s="22"/>
      <c r="B92" s="10"/>
      <c r="C92" s="7"/>
      <c r="D92" s="7"/>
      <c r="E92" s="11"/>
      <c r="F92" s="55"/>
      <c r="G92" s="56"/>
      <c r="H92" s="1">
        <f t="shared" si="7"/>
        <v>0</v>
      </c>
      <c r="I92" s="2">
        <f t="shared" si="21"/>
        <v>0</v>
      </c>
      <c r="J92" s="2">
        <f t="shared" si="22"/>
        <v>0</v>
      </c>
      <c r="K92" s="2">
        <f t="shared" si="23"/>
        <v>0</v>
      </c>
      <c r="L92" s="2">
        <f t="shared" si="10"/>
        <v>0</v>
      </c>
      <c r="M92" s="2">
        <f t="shared" si="11"/>
        <v>0</v>
      </c>
      <c r="N92" s="2">
        <f t="shared" si="12"/>
        <v>0</v>
      </c>
      <c r="O92" s="57">
        <f t="shared" si="13"/>
        <v>0</v>
      </c>
      <c r="P92" s="7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37" t="str">
        <f t="shared" si="20"/>
        <v xml:space="preserve"> </v>
      </c>
      <c r="CA92" s="3"/>
      <c r="CB92" s="22"/>
    </row>
    <row r="93" spans="1:80" x14ac:dyDescent="0.25">
      <c r="A93" s="22"/>
      <c r="B93" s="10"/>
      <c r="C93" s="7"/>
      <c r="D93" s="7"/>
      <c r="E93" s="11"/>
      <c r="F93" s="55"/>
      <c r="G93" s="56"/>
      <c r="H93" s="1">
        <f t="shared" si="7"/>
        <v>0</v>
      </c>
      <c r="I93" s="2">
        <f t="shared" si="21"/>
        <v>0</v>
      </c>
      <c r="J93" s="2">
        <f t="shared" si="22"/>
        <v>0</v>
      </c>
      <c r="K93" s="2">
        <f t="shared" si="23"/>
        <v>0</v>
      </c>
      <c r="L93" s="2">
        <f t="shared" si="10"/>
        <v>0</v>
      </c>
      <c r="M93" s="2">
        <f t="shared" si="11"/>
        <v>0</v>
      </c>
      <c r="N93" s="2">
        <f t="shared" si="12"/>
        <v>0</v>
      </c>
      <c r="O93" s="57">
        <f t="shared" si="13"/>
        <v>0</v>
      </c>
      <c r="P93" s="7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37" t="str">
        <f t="shared" si="20"/>
        <v xml:space="preserve"> </v>
      </c>
      <c r="CA93" s="3"/>
      <c r="CB93" s="22"/>
    </row>
    <row r="94" spans="1:80" x14ac:dyDescent="0.25">
      <c r="A94" s="22"/>
      <c r="B94" s="10"/>
      <c r="C94" s="7"/>
      <c r="D94" s="7"/>
      <c r="E94" s="11"/>
      <c r="F94" s="55"/>
      <c r="G94" s="56"/>
      <c r="H94" s="1">
        <f t="shared" si="7"/>
        <v>0</v>
      </c>
      <c r="I94" s="2">
        <f t="shared" si="21"/>
        <v>0</v>
      </c>
      <c r="J94" s="2">
        <f t="shared" si="22"/>
        <v>0</v>
      </c>
      <c r="K94" s="2">
        <f t="shared" si="23"/>
        <v>0</v>
      </c>
      <c r="L94" s="2">
        <f t="shared" si="10"/>
        <v>0</v>
      </c>
      <c r="M94" s="2">
        <f t="shared" si="11"/>
        <v>0</v>
      </c>
      <c r="N94" s="2">
        <f t="shared" si="12"/>
        <v>0</v>
      </c>
      <c r="O94" s="57">
        <f t="shared" si="13"/>
        <v>0</v>
      </c>
      <c r="P94" s="7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37" t="str">
        <f t="shared" si="20"/>
        <v xml:space="preserve"> </v>
      </c>
      <c r="CA94" s="3"/>
      <c r="CB94" s="22"/>
    </row>
    <row r="95" spans="1:80" x14ac:dyDescent="0.25">
      <c r="A95" s="22"/>
      <c r="B95" s="10"/>
      <c r="C95" s="7"/>
      <c r="D95" s="7"/>
      <c r="E95" s="11"/>
      <c r="F95" s="55"/>
      <c r="G95" s="56"/>
      <c r="H95" s="1">
        <f t="shared" si="7"/>
        <v>0</v>
      </c>
      <c r="I95" s="2">
        <f t="shared" si="21"/>
        <v>0</v>
      </c>
      <c r="J95" s="2">
        <f t="shared" si="22"/>
        <v>0</v>
      </c>
      <c r="K95" s="2">
        <f t="shared" si="23"/>
        <v>0</v>
      </c>
      <c r="L95" s="2">
        <f t="shared" si="10"/>
        <v>0</v>
      </c>
      <c r="M95" s="2">
        <f t="shared" si="11"/>
        <v>0</v>
      </c>
      <c r="N95" s="2">
        <f t="shared" si="12"/>
        <v>0</v>
      </c>
      <c r="O95" s="57">
        <f t="shared" si="13"/>
        <v>0</v>
      </c>
      <c r="P95" s="7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37" t="str">
        <f t="shared" si="20"/>
        <v xml:space="preserve"> </v>
      </c>
      <c r="CA95" s="3"/>
      <c r="CB95" s="22"/>
    </row>
    <row r="96" spans="1:80" x14ac:dyDescent="0.25">
      <c r="A96" s="22"/>
      <c r="B96" s="10"/>
      <c r="C96" s="7"/>
      <c r="D96" s="7"/>
      <c r="E96" s="11"/>
      <c r="F96" s="55"/>
      <c r="G96" s="56"/>
      <c r="H96" s="1">
        <f t="shared" si="7"/>
        <v>0</v>
      </c>
      <c r="I96" s="2">
        <f t="shared" si="21"/>
        <v>0</v>
      </c>
      <c r="J96" s="2">
        <f t="shared" si="22"/>
        <v>0</v>
      </c>
      <c r="K96" s="2">
        <f t="shared" si="23"/>
        <v>0</v>
      </c>
      <c r="L96" s="2">
        <f t="shared" si="10"/>
        <v>0</v>
      </c>
      <c r="M96" s="2">
        <f t="shared" si="11"/>
        <v>0</v>
      </c>
      <c r="N96" s="2">
        <f t="shared" si="12"/>
        <v>0</v>
      </c>
      <c r="O96" s="57">
        <f t="shared" si="13"/>
        <v>0</v>
      </c>
      <c r="P96" s="7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37" t="str">
        <f t="shared" si="20"/>
        <v xml:space="preserve"> </v>
      </c>
      <c r="CA96" s="3"/>
      <c r="CB96" s="22"/>
    </row>
    <row r="97" spans="1:80" x14ac:dyDescent="0.25">
      <c r="A97" s="22"/>
      <c r="B97" s="10"/>
      <c r="C97" s="7"/>
      <c r="D97" s="7"/>
      <c r="E97" s="11"/>
      <c r="F97" s="55"/>
      <c r="G97" s="56"/>
      <c r="H97" s="1">
        <f t="shared" si="7"/>
        <v>0</v>
      </c>
      <c r="I97" s="2">
        <f t="shared" si="21"/>
        <v>0</v>
      </c>
      <c r="J97" s="2">
        <f t="shared" si="22"/>
        <v>0</v>
      </c>
      <c r="K97" s="2">
        <f t="shared" si="23"/>
        <v>0</v>
      </c>
      <c r="L97" s="2">
        <f t="shared" si="10"/>
        <v>0</v>
      </c>
      <c r="M97" s="2">
        <f t="shared" si="11"/>
        <v>0</v>
      </c>
      <c r="N97" s="2">
        <f t="shared" si="12"/>
        <v>0</v>
      </c>
      <c r="O97" s="57">
        <f t="shared" si="13"/>
        <v>0</v>
      </c>
      <c r="P97" s="7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37" t="str">
        <f t="shared" si="20"/>
        <v xml:space="preserve"> </v>
      </c>
      <c r="CA97" s="3"/>
      <c r="CB97" s="22"/>
    </row>
    <row r="98" spans="1:80" x14ac:dyDescent="0.25">
      <c r="A98" s="22"/>
      <c r="B98" s="10"/>
      <c r="C98" s="7"/>
      <c r="D98" s="7"/>
      <c r="E98" s="11"/>
      <c r="F98" s="55"/>
      <c r="G98" s="56"/>
      <c r="H98" s="1">
        <f t="shared" si="7"/>
        <v>0</v>
      </c>
      <c r="I98" s="2">
        <f t="shared" si="21"/>
        <v>0</v>
      </c>
      <c r="J98" s="2">
        <f t="shared" si="22"/>
        <v>0</v>
      </c>
      <c r="K98" s="2">
        <f t="shared" si="23"/>
        <v>0</v>
      </c>
      <c r="L98" s="2">
        <f t="shared" si="10"/>
        <v>0</v>
      </c>
      <c r="M98" s="2">
        <f t="shared" si="11"/>
        <v>0</v>
      </c>
      <c r="N98" s="2">
        <f t="shared" si="12"/>
        <v>0</v>
      </c>
      <c r="O98" s="57">
        <f t="shared" si="13"/>
        <v>0</v>
      </c>
      <c r="P98" s="7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37" t="str">
        <f t="shared" si="20"/>
        <v xml:space="preserve"> </v>
      </c>
      <c r="CA98" s="3"/>
      <c r="CB98" s="22"/>
    </row>
    <row r="99" spans="1:80" x14ac:dyDescent="0.25">
      <c r="A99" s="22"/>
      <c r="B99" s="10"/>
      <c r="C99" s="7"/>
      <c r="D99" s="7"/>
      <c r="E99" s="11"/>
      <c r="F99" s="55"/>
      <c r="G99" s="56"/>
      <c r="H99" s="1">
        <f t="shared" si="7"/>
        <v>0</v>
      </c>
      <c r="I99" s="2">
        <f t="shared" si="21"/>
        <v>0</v>
      </c>
      <c r="J99" s="2">
        <f t="shared" si="22"/>
        <v>0</v>
      </c>
      <c r="K99" s="2">
        <f t="shared" si="23"/>
        <v>0</v>
      </c>
      <c r="L99" s="2">
        <f t="shared" si="10"/>
        <v>0</v>
      </c>
      <c r="M99" s="2">
        <f t="shared" si="11"/>
        <v>0</v>
      </c>
      <c r="N99" s="2">
        <f t="shared" si="12"/>
        <v>0</v>
      </c>
      <c r="O99" s="57">
        <f t="shared" si="13"/>
        <v>0</v>
      </c>
      <c r="P99" s="7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37" t="str">
        <f t="shared" si="20"/>
        <v xml:space="preserve"> </v>
      </c>
      <c r="CA99" s="3"/>
      <c r="CB99" s="22"/>
    </row>
    <row r="100" spans="1:80" x14ac:dyDescent="0.25">
      <c r="A100" s="22"/>
      <c r="B100" s="10"/>
      <c r="C100" s="7"/>
      <c r="D100" s="7"/>
      <c r="E100" s="11"/>
      <c r="F100" s="55"/>
      <c r="G100" s="56"/>
      <c r="H100" s="1">
        <f t="shared" si="7"/>
        <v>0</v>
      </c>
      <c r="I100" s="2">
        <f t="shared" si="21"/>
        <v>0</v>
      </c>
      <c r="J100" s="2">
        <f t="shared" si="22"/>
        <v>0</v>
      </c>
      <c r="K100" s="2">
        <f t="shared" si="23"/>
        <v>0</v>
      </c>
      <c r="L100" s="2">
        <f t="shared" si="10"/>
        <v>0</v>
      </c>
      <c r="M100" s="2">
        <f t="shared" si="11"/>
        <v>0</v>
      </c>
      <c r="N100" s="2">
        <f t="shared" si="12"/>
        <v>0</v>
      </c>
      <c r="O100" s="57">
        <f t="shared" si="13"/>
        <v>0</v>
      </c>
      <c r="P100" s="7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37" t="str">
        <f t="shared" si="20"/>
        <v xml:space="preserve"> </v>
      </c>
      <c r="CA100" s="3"/>
      <c r="CB100" s="22"/>
    </row>
    <row r="101" spans="1:80" x14ac:dyDescent="0.25">
      <c r="A101" s="22"/>
      <c r="B101" s="13"/>
      <c r="C101" s="8"/>
      <c r="D101" s="8"/>
      <c r="E101" s="11"/>
      <c r="F101" s="55"/>
      <c r="G101" s="56"/>
      <c r="H101" s="1">
        <f t="shared" si="7"/>
        <v>0</v>
      </c>
      <c r="I101" s="2">
        <f t="shared" si="21"/>
        <v>0</v>
      </c>
      <c r="J101" s="2">
        <f t="shared" si="22"/>
        <v>0</v>
      </c>
      <c r="K101" s="2">
        <f t="shared" si="23"/>
        <v>0</v>
      </c>
      <c r="L101" s="2">
        <f t="shared" si="10"/>
        <v>0</v>
      </c>
      <c r="M101" s="2">
        <f t="shared" si="11"/>
        <v>0</v>
      </c>
      <c r="N101" s="2">
        <f t="shared" si="12"/>
        <v>0</v>
      </c>
      <c r="O101" s="57">
        <f t="shared" si="13"/>
        <v>0</v>
      </c>
      <c r="P101" s="7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37" t="str">
        <f t="shared" si="20"/>
        <v xml:space="preserve"> </v>
      </c>
      <c r="CA101" s="3"/>
      <c r="CB101" s="22"/>
    </row>
    <row r="102" spans="1:80" x14ac:dyDescent="0.25">
      <c r="A102" s="22"/>
      <c r="B102" s="10"/>
      <c r="C102" s="7"/>
      <c r="D102" s="7"/>
      <c r="E102" s="11"/>
      <c r="F102" s="55"/>
      <c r="G102" s="56"/>
      <c r="H102" s="1">
        <f t="shared" si="7"/>
        <v>0</v>
      </c>
      <c r="I102" s="2">
        <f t="shared" si="21"/>
        <v>0</v>
      </c>
      <c r="J102" s="2">
        <f t="shared" si="22"/>
        <v>0</v>
      </c>
      <c r="K102" s="2">
        <f t="shared" si="23"/>
        <v>0</v>
      </c>
      <c r="L102" s="2">
        <f t="shared" si="10"/>
        <v>0</v>
      </c>
      <c r="M102" s="2">
        <f t="shared" si="11"/>
        <v>0</v>
      </c>
      <c r="N102" s="2">
        <f t="shared" si="12"/>
        <v>0</v>
      </c>
      <c r="O102" s="57">
        <f t="shared" si="13"/>
        <v>0</v>
      </c>
      <c r="P102" s="7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37" t="str">
        <f t="shared" si="20"/>
        <v xml:space="preserve"> </v>
      </c>
      <c r="CA102" s="3"/>
      <c r="CB102" s="22"/>
    </row>
    <row r="103" spans="1:80" x14ac:dyDescent="0.25">
      <c r="A103" s="22"/>
      <c r="B103" s="10"/>
      <c r="C103" s="7"/>
      <c r="D103" s="7"/>
      <c r="E103" s="11"/>
      <c r="F103" s="55"/>
      <c r="G103" s="56"/>
      <c r="H103" s="1">
        <f t="shared" si="7"/>
        <v>0</v>
      </c>
      <c r="I103" s="2">
        <f t="shared" si="21"/>
        <v>0</v>
      </c>
      <c r="J103" s="2">
        <f t="shared" si="22"/>
        <v>0</v>
      </c>
      <c r="K103" s="2">
        <f t="shared" si="23"/>
        <v>0</v>
      </c>
      <c r="L103" s="2">
        <f t="shared" si="10"/>
        <v>0</v>
      </c>
      <c r="M103" s="2">
        <f t="shared" si="11"/>
        <v>0</v>
      </c>
      <c r="N103" s="2">
        <f t="shared" si="12"/>
        <v>0</v>
      </c>
      <c r="O103" s="57">
        <f t="shared" si="13"/>
        <v>0</v>
      </c>
      <c r="P103" s="7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37" t="str">
        <f t="shared" si="20"/>
        <v xml:space="preserve"> </v>
      </c>
      <c r="CA103" s="3"/>
      <c r="CB103" s="22"/>
    </row>
    <row r="104" spans="1:80" x14ac:dyDescent="0.25">
      <c r="A104" s="22"/>
      <c r="B104" s="10"/>
      <c r="C104" s="7"/>
      <c r="D104" s="7"/>
      <c r="E104" s="11"/>
      <c r="F104" s="55"/>
      <c r="G104" s="56"/>
      <c r="H104" s="1">
        <f t="shared" si="7"/>
        <v>0</v>
      </c>
      <c r="I104" s="2">
        <f t="shared" si="21"/>
        <v>0</v>
      </c>
      <c r="J104" s="2">
        <f t="shared" si="22"/>
        <v>0</v>
      </c>
      <c r="K104" s="2">
        <f t="shared" si="23"/>
        <v>0</v>
      </c>
      <c r="L104" s="2">
        <f t="shared" si="10"/>
        <v>0</v>
      </c>
      <c r="M104" s="2">
        <f t="shared" si="11"/>
        <v>0</v>
      </c>
      <c r="N104" s="2">
        <f t="shared" si="12"/>
        <v>0</v>
      </c>
      <c r="O104" s="57">
        <f t="shared" si="13"/>
        <v>0</v>
      </c>
      <c r="P104" s="7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37" t="str">
        <f t="shared" si="20"/>
        <v xml:space="preserve"> </v>
      </c>
      <c r="CA104" s="3"/>
      <c r="CB104" s="22"/>
    </row>
    <row r="105" spans="1:80" x14ac:dyDescent="0.25">
      <c r="A105" s="22"/>
      <c r="B105" s="10"/>
      <c r="C105" s="7"/>
      <c r="D105" s="7"/>
      <c r="E105" s="11"/>
      <c r="F105" s="55"/>
      <c r="G105" s="56"/>
      <c r="H105" s="1">
        <f t="shared" si="7"/>
        <v>0</v>
      </c>
      <c r="I105" s="2">
        <f t="shared" si="21"/>
        <v>0</v>
      </c>
      <c r="J105" s="2">
        <f t="shared" si="22"/>
        <v>0</v>
      </c>
      <c r="K105" s="2">
        <f t="shared" si="23"/>
        <v>0</v>
      </c>
      <c r="L105" s="2">
        <f t="shared" si="10"/>
        <v>0</v>
      </c>
      <c r="M105" s="2">
        <f t="shared" si="11"/>
        <v>0</v>
      </c>
      <c r="N105" s="2">
        <f t="shared" si="12"/>
        <v>0</v>
      </c>
      <c r="O105" s="57">
        <f t="shared" si="13"/>
        <v>0</v>
      </c>
      <c r="P105" s="7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37" t="str">
        <f t="shared" si="20"/>
        <v xml:space="preserve"> </v>
      </c>
      <c r="CA105" s="3"/>
      <c r="CB105" s="22"/>
    </row>
    <row r="106" spans="1:80" x14ac:dyDescent="0.25">
      <c r="A106" s="22"/>
      <c r="B106" s="10"/>
      <c r="C106" s="7"/>
      <c r="D106" s="7"/>
      <c r="E106" s="11"/>
      <c r="F106" s="55"/>
      <c r="G106" s="56"/>
      <c r="H106" s="1">
        <f t="shared" si="7"/>
        <v>0</v>
      </c>
      <c r="I106" s="2">
        <f t="shared" si="21"/>
        <v>0</v>
      </c>
      <c r="J106" s="2">
        <f t="shared" si="22"/>
        <v>0</v>
      </c>
      <c r="K106" s="2">
        <f t="shared" si="23"/>
        <v>0</v>
      </c>
      <c r="L106" s="2">
        <f t="shared" si="10"/>
        <v>0</v>
      </c>
      <c r="M106" s="2">
        <f t="shared" si="11"/>
        <v>0</v>
      </c>
      <c r="N106" s="2">
        <f t="shared" si="12"/>
        <v>0</v>
      </c>
      <c r="O106" s="57">
        <f t="shared" si="13"/>
        <v>0</v>
      </c>
      <c r="P106" s="7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37" t="str">
        <f t="shared" si="20"/>
        <v xml:space="preserve"> </v>
      </c>
      <c r="CA106" s="3"/>
      <c r="CB106" s="22"/>
    </row>
    <row r="107" spans="1:80" x14ac:dyDescent="0.25">
      <c r="A107" s="22"/>
      <c r="B107" s="10"/>
      <c r="C107" s="7"/>
      <c r="D107" s="7"/>
      <c r="E107" s="11"/>
      <c r="F107" s="55"/>
      <c r="G107" s="56"/>
      <c r="H107" s="1">
        <f t="shared" ref="H107:H149" si="24">F107-G107</f>
        <v>0</v>
      </c>
      <c r="I107" s="2">
        <f t="shared" si="21"/>
        <v>0</v>
      </c>
      <c r="J107" s="2">
        <f t="shared" si="22"/>
        <v>0</v>
      </c>
      <c r="K107" s="2">
        <f t="shared" si="23"/>
        <v>0</v>
      </c>
      <c r="L107" s="2">
        <f t="shared" ref="L107:L149" si="25">K107-J107</f>
        <v>0</v>
      </c>
      <c r="M107" s="2">
        <f t="shared" ref="M107:M149" si="26">I107-K107</f>
        <v>0</v>
      </c>
      <c r="N107" s="2">
        <f t="shared" ref="N107:N149" si="27">F107-O107</f>
        <v>0</v>
      </c>
      <c r="O107" s="57">
        <f t="shared" ref="O107:O149" si="28">G107+K107</f>
        <v>0</v>
      </c>
      <c r="P107" s="7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37" t="str">
        <f t="shared" si="20"/>
        <v xml:space="preserve"> </v>
      </c>
      <c r="CA107" s="3"/>
      <c r="CB107" s="22"/>
    </row>
    <row r="108" spans="1:80" x14ac:dyDescent="0.25">
      <c r="A108" s="22"/>
      <c r="B108" s="10"/>
      <c r="C108" s="7"/>
      <c r="D108" s="7"/>
      <c r="E108" s="11"/>
      <c r="F108" s="55"/>
      <c r="G108" s="56"/>
      <c r="H108" s="1">
        <f t="shared" si="24"/>
        <v>0</v>
      </c>
      <c r="I108" s="2">
        <f t="shared" si="21"/>
        <v>0</v>
      </c>
      <c r="J108" s="2">
        <f t="shared" si="22"/>
        <v>0</v>
      </c>
      <c r="K108" s="2">
        <f t="shared" si="23"/>
        <v>0</v>
      </c>
      <c r="L108" s="2">
        <f t="shared" si="25"/>
        <v>0</v>
      </c>
      <c r="M108" s="2">
        <f t="shared" si="26"/>
        <v>0</v>
      </c>
      <c r="N108" s="2">
        <f t="shared" si="27"/>
        <v>0</v>
      </c>
      <c r="O108" s="57">
        <f t="shared" si="28"/>
        <v>0</v>
      </c>
      <c r="P108" s="7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37" t="str">
        <f t="shared" si="20"/>
        <v xml:space="preserve"> </v>
      </c>
      <c r="CA108" s="3"/>
      <c r="CB108" s="22"/>
    </row>
    <row r="109" spans="1:80" x14ac:dyDescent="0.25">
      <c r="A109" s="22"/>
      <c r="B109" s="10"/>
      <c r="C109" s="7"/>
      <c r="D109" s="7"/>
      <c r="E109" s="11"/>
      <c r="F109" s="55"/>
      <c r="G109" s="56"/>
      <c r="H109" s="1">
        <f t="shared" si="24"/>
        <v>0</v>
      </c>
      <c r="I109" s="2">
        <f t="shared" si="21"/>
        <v>0</v>
      </c>
      <c r="J109" s="2">
        <f t="shared" si="22"/>
        <v>0</v>
      </c>
      <c r="K109" s="2">
        <f t="shared" si="23"/>
        <v>0</v>
      </c>
      <c r="L109" s="2">
        <f t="shared" si="25"/>
        <v>0</v>
      </c>
      <c r="M109" s="2">
        <f t="shared" si="26"/>
        <v>0</v>
      </c>
      <c r="N109" s="2">
        <f t="shared" si="27"/>
        <v>0</v>
      </c>
      <c r="O109" s="57">
        <f t="shared" si="28"/>
        <v>0</v>
      </c>
      <c r="P109" s="7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37" t="str">
        <f t="shared" si="20"/>
        <v xml:space="preserve"> </v>
      </c>
      <c r="CA109" s="3"/>
      <c r="CB109" s="22"/>
    </row>
    <row r="110" spans="1:80" x14ac:dyDescent="0.25">
      <c r="A110" s="22"/>
      <c r="B110" s="10"/>
      <c r="C110" s="7"/>
      <c r="D110" s="7"/>
      <c r="E110" s="11"/>
      <c r="F110" s="55"/>
      <c r="G110" s="56"/>
      <c r="H110" s="1">
        <f t="shared" si="24"/>
        <v>0</v>
      </c>
      <c r="I110" s="2">
        <f t="shared" si="21"/>
        <v>0</v>
      </c>
      <c r="J110" s="2">
        <f t="shared" si="22"/>
        <v>0</v>
      </c>
      <c r="K110" s="2">
        <f t="shared" si="23"/>
        <v>0</v>
      </c>
      <c r="L110" s="2">
        <f t="shared" si="25"/>
        <v>0</v>
      </c>
      <c r="M110" s="2">
        <f t="shared" si="26"/>
        <v>0</v>
      </c>
      <c r="N110" s="2">
        <f t="shared" si="27"/>
        <v>0</v>
      </c>
      <c r="O110" s="57">
        <f t="shared" si="28"/>
        <v>0</v>
      </c>
      <c r="P110" s="7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37" t="str">
        <f t="shared" si="20"/>
        <v xml:space="preserve"> </v>
      </c>
      <c r="CA110" s="3"/>
      <c r="CB110" s="22"/>
    </row>
    <row r="111" spans="1:80" x14ac:dyDescent="0.25">
      <c r="A111" s="22"/>
      <c r="B111" s="10"/>
      <c r="C111" s="7"/>
      <c r="D111" s="7"/>
      <c r="E111" s="11"/>
      <c r="F111" s="55"/>
      <c r="G111" s="56"/>
      <c r="H111" s="1">
        <f t="shared" si="24"/>
        <v>0</v>
      </c>
      <c r="I111" s="2">
        <f t="shared" si="21"/>
        <v>0</v>
      </c>
      <c r="J111" s="2">
        <f t="shared" si="22"/>
        <v>0</v>
      </c>
      <c r="K111" s="2">
        <f t="shared" si="23"/>
        <v>0</v>
      </c>
      <c r="L111" s="2">
        <f t="shared" si="25"/>
        <v>0</v>
      </c>
      <c r="M111" s="2">
        <f t="shared" si="26"/>
        <v>0</v>
      </c>
      <c r="N111" s="2">
        <f t="shared" si="27"/>
        <v>0</v>
      </c>
      <c r="O111" s="57">
        <f t="shared" si="28"/>
        <v>0</v>
      </c>
      <c r="P111" s="7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37" t="str">
        <f t="shared" si="20"/>
        <v xml:space="preserve"> </v>
      </c>
      <c r="CA111" s="3"/>
      <c r="CB111" s="22"/>
    </row>
    <row r="112" spans="1:80" x14ac:dyDescent="0.25">
      <c r="A112" s="22"/>
      <c r="B112" s="13"/>
      <c r="C112" s="8"/>
      <c r="D112" s="8"/>
      <c r="E112" s="11"/>
      <c r="F112" s="55"/>
      <c r="G112" s="56"/>
      <c r="H112" s="1">
        <f t="shared" si="24"/>
        <v>0</v>
      </c>
      <c r="I112" s="2">
        <f t="shared" si="21"/>
        <v>0</v>
      </c>
      <c r="J112" s="2">
        <f t="shared" si="22"/>
        <v>0</v>
      </c>
      <c r="K112" s="2">
        <f t="shared" si="23"/>
        <v>0</v>
      </c>
      <c r="L112" s="2">
        <f t="shared" si="25"/>
        <v>0</v>
      </c>
      <c r="M112" s="2">
        <f t="shared" si="26"/>
        <v>0</v>
      </c>
      <c r="N112" s="2">
        <f t="shared" si="27"/>
        <v>0</v>
      </c>
      <c r="O112" s="57">
        <f t="shared" si="28"/>
        <v>0</v>
      </c>
      <c r="P112" s="7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37" t="str">
        <f t="shared" si="20"/>
        <v xml:space="preserve"> </v>
      </c>
      <c r="CA112" s="3"/>
      <c r="CB112" s="22"/>
    </row>
    <row r="113" spans="1:80" x14ac:dyDescent="0.25">
      <c r="A113" s="22"/>
      <c r="B113" s="10"/>
      <c r="C113" s="7"/>
      <c r="D113" s="7"/>
      <c r="E113" s="11"/>
      <c r="F113" s="55"/>
      <c r="G113" s="56"/>
      <c r="H113" s="1">
        <f t="shared" si="24"/>
        <v>0</v>
      </c>
      <c r="I113" s="2">
        <f t="shared" si="21"/>
        <v>0</v>
      </c>
      <c r="J113" s="2">
        <f t="shared" si="22"/>
        <v>0</v>
      </c>
      <c r="K113" s="2">
        <f t="shared" si="23"/>
        <v>0</v>
      </c>
      <c r="L113" s="2">
        <f t="shared" si="25"/>
        <v>0</v>
      </c>
      <c r="M113" s="2">
        <f t="shared" si="26"/>
        <v>0</v>
      </c>
      <c r="N113" s="2">
        <f t="shared" si="27"/>
        <v>0</v>
      </c>
      <c r="O113" s="57">
        <f t="shared" si="28"/>
        <v>0</v>
      </c>
      <c r="P113" s="7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37" t="str">
        <f t="shared" si="20"/>
        <v xml:space="preserve"> </v>
      </c>
      <c r="CA113" s="3"/>
      <c r="CB113" s="22"/>
    </row>
    <row r="114" spans="1:80" x14ac:dyDescent="0.25">
      <c r="A114" s="22"/>
      <c r="B114" s="10"/>
      <c r="C114" s="7"/>
      <c r="D114" s="7"/>
      <c r="E114" s="11"/>
      <c r="F114" s="55"/>
      <c r="G114" s="56"/>
      <c r="H114" s="1">
        <f t="shared" si="24"/>
        <v>0</v>
      </c>
      <c r="I114" s="2">
        <f t="shared" si="21"/>
        <v>0</v>
      </c>
      <c r="J114" s="2">
        <f t="shared" si="22"/>
        <v>0</v>
      </c>
      <c r="K114" s="2">
        <f t="shared" si="23"/>
        <v>0</v>
      </c>
      <c r="L114" s="2">
        <f t="shared" si="25"/>
        <v>0</v>
      </c>
      <c r="M114" s="2">
        <f t="shared" si="26"/>
        <v>0</v>
      </c>
      <c r="N114" s="2">
        <f t="shared" si="27"/>
        <v>0</v>
      </c>
      <c r="O114" s="57">
        <f t="shared" si="28"/>
        <v>0</v>
      </c>
      <c r="P114" s="7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37" t="str">
        <f t="shared" si="20"/>
        <v xml:space="preserve"> </v>
      </c>
      <c r="CA114" s="3"/>
      <c r="CB114" s="38"/>
    </row>
    <row r="115" spans="1:80" x14ac:dyDescent="0.25">
      <c r="A115" s="22"/>
      <c r="B115" s="10"/>
      <c r="C115" s="7"/>
      <c r="D115" s="7"/>
      <c r="E115" s="11"/>
      <c r="F115" s="55"/>
      <c r="G115" s="56"/>
      <c r="H115" s="1">
        <f t="shared" si="24"/>
        <v>0</v>
      </c>
      <c r="I115" s="2">
        <f t="shared" si="21"/>
        <v>0</v>
      </c>
      <c r="J115" s="2">
        <f t="shared" si="22"/>
        <v>0</v>
      </c>
      <c r="K115" s="2">
        <f t="shared" si="23"/>
        <v>0</v>
      </c>
      <c r="L115" s="2">
        <f t="shared" si="25"/>
        <v>0</v>
      </c>
      <c r="M115" s="2">
        <f t="shared" si="26"/>
        <v>0</v>
      </c>
      <c r="N115" s="2">
        <f t="shared" si="27"/>
        <v>0</v>
      </c>
      <c r="O115" s="57">
        <f t="shared" si="28"/>
        <v>0</v>
      </c>
      <c r="P115" s="7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37" t="str">
        <f t="shared" si="20"/>
        <v xml:space="preserve"> </v>
      </c>
      <c r="CA115" s="3"/>
      <c r="CB115" s="22"/>
    </row>
    <row r="116" spans="1:80" x14ac:dyDescent="0.25">
      <c r="A116" s="22"/>
      <c r="B116" s="10"/>
      <c r="C116" s="7"/>
      <c r="D116" s="7"/>
      <c r="E116" s="11"/>
      <c r="F116" s="55"/>
      <c r="G116" s="56"/>
      <c r="H116" s="1">
        <f t="shared" si="24"/>
        <v>0</v>
      </c>
      <c r="I116" s="2">
        <f t="shared" si="21"/>
        <v>0</v>
      </c>
      <c r="J116" s="2">
        <f t="shared" si="22"/>
        <v>0</v>
      </c>
      <c r="K116" s="2">
        <f t="shared" si="23"/>
        <v>0</v>
      </c>
      <c r="L116" s="2">
        <f t="shared" si="25"/>
        <v>0</v>
      </c>
      <c r="M116" s="2">
        <f t="shared" si="26"/>
        <v>0</v>
      </c>
      <c r="N116" s="2">
        <f t="shared" si="27"/>
        <v>0</v>
      </c>
      <c r="O116" s="57">
        <f t="shared" si="28"/>
        <v>0</v>
      </c>
      <c r="P116" s="7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37" t="str">
        <f t="shared" si="20"/>
        <v xml:space="preserve"> </v>
      </c>
      <c r="CA116" s="3"/>
      <c r="CB116" s="22"/>
    </row>
    <row r="117" spans="1:80" x14ac:dyDescent="0.25">
      <c r="A117" s="22"/>
      <c r="B117" s="10"/>
      <c r="C117" s="7"/>
      <c r="D117" s="7"/>
      <c r="E117" s="11"/>
      <c r="F117" s="55"/>
      <c r="G117" s="56"/>
      <c r="H117" s="1">
        <f t="shared" si="24"/>
        <v>0</v>
      </c>
      <c r="I117" s="2">
        <f t="shared" si="21"/>
        <v>0</v>
      </c>
      <c r="J117" s="2">
        <f t="shared" si="22"/>
        <v>0</v>
      </c>
      <c r="K117" s="2">
        <f t="shared" si="23"/>
        <v>0</v>
      </c>
      <c r="L117" s="2">
        <f t="shared" si="25"/>
        <v>0</v>
      </c>
      <c r="M117" s="2">
        <f t="shared" si="26"/>
        <v>0</v>
      </c>
      <c r="N117" s="2">
        <f t="shared" si="27"/>
        <v>0</v>
      </c>
      <c r="O117" s="57">
        <f t="shared" si="28"/>
        <v>0</v>
      </c>
      <c r="P117" s="7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37" t="str">
        <f t="shared" si="20"/>
        <v xml:space="preserve"> </v>
      </c>
      <c r="CA117" s="3"/>
      <c r="CB117" s="22"/>
    </row>
    <row r="118" spans="1:80" x14ac:dyDescent="0.25">
      <c r="A118" s="22"/>
      <c r="B118" s="13"/>
      <c r="C118" s="8"/>
      <c r="D118" s="8"/>
      <c r="E118" s="11"/>
      <c r="F118" s="55"/>
      <c r="G118" s="56"/>
      <c r="H118" s="1">
        <f t="shared" si="24"/>
        <v>0</v>
      </c>
      <c r="I118" s="2">
        <f t="shared" si="21"/>
        <v>0</v>
      </c>
      <c r="J118" s="2">
        <f t="shared" si="22"/>
        <v>0</v>
      </c>
      <c r="K118" s="2">
        <f t="shared" si="23"/>
        <v>0</v>
      </c>
      <c r="L118" s="2">
        <f t="shared" si="25"/>
        <v>0</v>
      </c>
      <c r="M118" s="2">
        <f t="shared" si="26"/>
        <v>0</v>
      </c>
      <c r="N118" s="2">
        <f t="shared" si="27"/>
        <v>0</v>
      </c>
      <c r="O118" s="57">
        <f t="shared" si="28"/>
        <v>0</v>
      </c>
      <c r="P118" s="7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37" t="str">
        <f t="shared" si="20"/>
        <v xml:space="preserve"> </v>
      </c>
      <c r="CA118" s="3"/>
      <c r="CB118" s="22"/>
    </row>
    <row r="119" spans="1:80" x14ac:dyDescent="0.25">
      <c r="A119" s="22"/>
      <c r="B119" s="10"/>
      <c r="C119" s="7"/>
      <c r="D119" s="7"/>
      <c r="E119" s="11"/>
      <c r="F119" s="55"/>
      <c r="G119" s="56"/>
      <c r="H119" s="1">
        <f t="shared" si="24"/>
        <v>0</v>
      </c>
      <c r="I119" s="2">
        <f t="shared" si="21"/>
        <v>0</v>
      </c>
      <c r="J119" s="2">
        <f t="shared" si="22"/>
        <v>0</v>
      </c>
      <c r="K119" s="2">
        <f t="shared" si="23"/>
        <v>0</v>
      </c>
      <c r="L119" s="2">
        <f t="shared" si="25"/>
        <v>0</v>
      </c>
      <c r="M119" s="2">
        <f t="shared" si="26"/>
        <v>0</v>
      </c>
      <c r="N119" s="2">
        <f t="shared" si="27"/>
        <v>0</v>
      </c>
      <c r="O119" s="57">
        <f t="shared" si="28"/>
        <v>0</v>
      </c>
      <c r="P119" s="7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37" t="str">
        <f t="shared" si="20"/>
        <v xml:space="preserve"> </v>
      </c>
      <c r="CA119" s="3"/>
      <c r="CB119" s="22"/>
    </row>
    <row r="120" spans="1:80" x14ac:dyDescent="0.25">
      <c r="A120" s="22"/>
      <c r="B120" s="10"/>
      <c r="C120" s="7"/>
      <c r="D120" s="7"/>
      <c r="E120" s="11"/>
      <c r="F120" s="55"/>
      <c r="G120" s="56"/>
      <c r="H120" s="1">
        <f t="shared" si="24"/>
        <v>0</v>
      </c>
      <c r="I120" s="2">
        <f t="shared" si="21"/>
        <v>0</v>
      </c>
      <c r="J120" s="2">
        <f t="shared" si="22"/>
        <v>0</v>
      </c>
      <c r="K120" s="2">
        <f t="shared" si="23"/>
        <v>0</v>
      </c>
      <c r="L120" s="2">
        <f t="shared" si="25"/>
        <v>0</v>
      </c>
      <c r="M120" s="2">
        <f t="shared" si="26"/>
        <v>0</v>
      </c>
      <c r="N120" s="2">
        <f t="shared" si="27"/>
        <v>0</v>
      </c>
      <c r="O120" s="57">
        <f t="shared" si="28"/>
        <v>0</v>
      </c>
      <c r="P120" s="7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37" t="str">
        <f t="shared" si="20"/>
        <v xml:space="preserve"> </v>
      </c>
      <c r="CA120" s="3"/>
      <c r="CB120" s="22"/>
    </row>
    <row r="121" spans="1:80" x14ac:dyDescent="0.25">
      <c r="A121" s="22"/>
      <c r="B121" s="10"/>
      <c r="C121" s="7"/>
      <c r="D121" s="7"/>
      <c r="E121" s="11"/>
      <c r="F121" s="55"/>
      <c r="G121" s="56"/>
      <c r="H121" s="1">
        <f t="shared" si="24"/>
        <v>0</v>
      </c>
      <c r="I121" s="2">
        <f t="shared" si="21"/>
        <v>0</v>
      </c>
      <c r="J121" s="2">
        <f t="shared" si="22"/>
        <v>0</v>
      </c>
      <c r="K121" s="2">
        <f t="shared" si="23"/>
        <v>0</v>
      </c>
      <c r="L121" s="2">
        <f t="shared" si="25"/>
        <v>0</v>
      </c>
      <c r="M121" s="2">
        <f t="shared" si="26"/>
        <v>0</v>
      </c>
      <c r="N121" s="2">
        <f t="shared" si="27"/>
        <v>0</v>
      </c>
      <c r="O121" s="57">
        <f t="shared" si="28"/>
        <v>0</v>
      </c>
      <c r="P121" s="7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37" t="str">
        <f t="shared" si="20"/>
        <v xml:space="preserve"> </v>
      </c>
      <c r="CA121" s="3"/>
      <c r="CB121" s="22"/>
    </row>
    <row r="122" spans="1:80" x14ac:dyDescent="0.25">
      <c r="A122" s="22"/>
      <c r="B122" s="10"/>
      <c r="C122" s="7"/>
      <c r="D122" s="7"/>
      <c r="E122" s="11"/>
      <c r="F122" s="55"/>
      <c r="G122" s="56"/>
      <c r="H122" s="1">
        <f t="shared" si="24"/>
        <v>0</v>
      </c>
      <c r="I122" s="2">
        <f t="shared" si="21"/>
        <v>0</v>
      </c>
      <c r="J122" s="2">
        <f t="shared" si="22"/>
        <v>0</v>
      </c>
      <c r="K122" s="2">
        <f t="shared" si="23"/>
        <v>0</v>
      </c>
      <c r="L122" s="2">
        <f t="shared" si="25"/>
        <v>0</v>
      </c>
      <c r="M122" s="2">
        <f t="shared" si="26"/>
        <v>0</v>
      </c>
      <c r="N122" s="2">
        <f t="shared" si="27"/>
        <v>0</v>
      </c>
      <c r="O122" s="57">
        <f t="shared" si="28"/>
        <v>0</v>
      </c>
      <c r="P122" s="7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37" t="str">
        <f t="shared" si="20"/>
        <v xml:space="preserve"> </v>
      </c>
      <c r="CA122" s="3"/>
      <c r="CB122" s="22"/>
    </row>
    <row r="123" spans="1:80" x14ac:dyDescent="0.25">
      <c r="A123" s="22"/>
      <c r="B123" s="10"/>
      <c r="C123" s="7"/>
      <c r="D123" s="7"/>
      <c r="E123" s="11"/>
      <c r="F123" s="55"/>
      <c r="G123" s="56"/>
      <c r="H123" s="1">
        <f t="shared" si="24"/>
        <v>0</v>
      </c>
      <c r="I123" s="2">
        <f t="shared" si="21"/>
        <v>0</v>
      </c>
      <c r="J123" s="2">
        <f t="shared" si="22"/>
        <v>0</v>
      </c>
      <c r="K123" s="2">
        <f t="shared" si="23"/>
        <v>0</v>
      </c>
      <c r="L123" s="2">
        <f t="shared" si="25"/>
        <v>0</v>
      </c>
      <c r="M123" s="2">
        <f t="shared" si="26"/>
        <v>0</v>
      </c>
      <c r="N123" s="2">
        <f t="shared" si="27"/>
        <v>0</v>
      </c>
      <c r="O123" s="57">
        <f t="shared" si="28"/>
        <v>0</v>
      </c>
      <c r="P123" s="7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37" t="str">
        <f t="shared" si="20"/>
        <v xml:space="preserve"> </v>
      </c>
      <c r="CA123" s="3"/>
      <c r="CB123" s="22"/>
    </row>
    <row r="124" spans="1:80" x14ac:dyDescent="0.25">
      <c r="A124" s="22"/>
      <c r="B124" s="10"/>
      <c r="C124" s="7"/>
      <c r="D124" s="7"/>
      <c r="E124" s="11"/>
      <c r="F124" s="55"/>
      <c r="G124" s="56"/>
      <c r="H124" s="1">
        <f t="shared" si="24"/>
        <v>0</v>
      </c>
      <c r="I124" s="2">
        <f t="shared" si="21"/>
        <v>0</v>
      </c>
      <c r="J124" s="2">
        <f t="shared" si="22"/>
        <v>0</v>
      </c>
      <c r="K124" s="2">
        <f t="shared" si="23"/>
        <v>0</v>
      </c>
      <c r="L124" s="2">
        <f t="shared" si="25"/>
        <v>0</v>
      </c>
      <c r="M124" s="2">
        <f t="shared" si="26"/>
        <v>0</v>
      </c>
      <c r="N124" s="2">
        <f t="shared" si="27"/>
        <v>0</v>
      </c>
      <c r="O124" s="57">
        <f t="shared" si="28"/>
        <v>0</v>
      </c>
      <c r="P124" s="7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37" t="str">
        <f t="shared" si="20"/>
        <v xml:space="preserve"> </v>
      </c>
      <c r="CA124" s="3"/>
      <c r="CB124" s="22"/>
    </row>
    <row r="125" spans="1:80" x14ac:dyDescent="0.25">
      <c r="A125" s="22"/>
      <c r="B125" s="10"/>
      <c r="C125" s="7"/>
      <c r="D125" s="7"/>
      <c r="E125" s="11"/>
      <c r="F125" s="55"/>
      <c r="G125" s="56"/>
      <c r="H125" s="1">
        <f t="shared" si="24"/>
        <v>0</v>
      </c>
      <c r="I125" s="2">
        <f t="shared" si="21"/>
        <v>0</v>
      </c>
      <c r="J125" s="2">
        <f t="shared" si="22"/>
        <v>0</v>
      </c>
      <c r="K125" s="2">
        <f t="shared" si="23"/>
        <v>0</v>
      </c>
      <c r="L125" s="2">
        <f t="shared" si="25"/>
        <v>0</v>
      </c>
      <c r="M125" s="2">
        <f t="shared" si="26"/>
        <v>0</v>
      </c>
      <c r="N125" s="2">
        <f t="shared" si="27"/>
        <v>0</v>
      </c>
      <c r="O125" s="57">
        <f t="shared" si="28"/>
        <v>0</v>
      </c>
      <c r="P125" s="7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37" t="str">
        <f t="shared" si="20"/>
        <v xml:space="preserve"> </v>
      </c>
      <c r="CA125" s="3"/>
      <c r="CB125" s="22"/>
    </row>
    <row r="126" spans="1:80" x14ac:dyDescent="0.25">
      <c r="A126" s="22"/>
      <c r="B126" s="10"/>
      <c r="C126" s="7"/>
      <c r="D126" s="7"/>
      <c r="E126" s="11"/>
      <c r="F126" s="55"/>
      <c r="G126" s="56"/>
      <c r="H126" s="1">
        <f t="shared" si="24"/>
        <v>0</v>
      </c>
      <c r="I126" s="2">
        <f t="shared" si="21"/>
        <v>0</v>
      </c>
      <c r="J126" s="2">
        <f t="shared" si="22"/>
        <v>0</v>
      </c>
      <c r="K126" s="2">
        <f t="shared" si="23"/>
        <v>0</v>
      </c>
      <c r="L126" s="2">
        <f t="shared" si="25"/>
        <v>0</v>
      </c>
      <c r="M126" s="2">
        <f t="shared" si="26"/>
        <v>0</v>
      </c>
      <c r="N126" s="2">
        <f t="shared" si="27"/>
        <v>0</v>
      </c>
      <c r="O126" s="57">
        <f t="shared" si="28"/>
        <v>0</v>
      </c>
      <c r="P126" s="7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37" t="str">
        <f t="shared" si="20"/>
        <v xml:space="preserve"> </v>
      </c>
      <c r="CA126" s="3"/>
      <c r="CB126" s="22"/>
    </row>
    <row r="127" spans="1:80" x14ac:dyDescent="0.25">
      <c r="A127" s="22"/>
      <c r="B127" s="10"/>
      <c r="C127" s="7"/>
      <c r="D127" s="7"/>
      <c r="E127" s="11"/>
      <c r="F127" s="55"/>
      <c r="G127" s="56"/>
      <c r="H127" s="1">
        <f t="shared" si="24"/>
        <v>0</v>
      </c>
      <c r="I127" s="2">
        <f t="shared" si="21"/>
        <v>0</v>
      </c>
      <c r="J127" s="2">
        <f t="shared" si="22"/>
        <v>0</v>
      </c>
      <c r="K127" s="2">
        <f t="shared" si="23"/>
        <v>0</v>
      </c>
      <c r="L127" s="2">
        <f t="shared" si="25"/>
        <v>0</v>
      </c>
      <c r="M127" s="2">
        <f t="shared" si="26"/>
        <v>0</v>
      </c>
      <c r="N127" s="2">
        <f t="shared" si="27"/>
        <v>0</v>
      </c>
      <c r="O127" s="57">
        <f t="shared" si="28"/>
        <v>0</v>
      </c>
      <c r="P127" s="7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37" t="str">
        <f t="shared" si="20"/>
        <v xml:space="preserve"> </v>
      </c>
      <c r="CA127" s="3"/>
      <c r="CB127" s="22"/>
    </row>
    <row r="128" spans="1:80" x14ac:dyDescent="0.25">
      <c r="A128" s="22"/>
      <c r="B128" s="10"/>
      <c r="C128" s="7"/>
      <c r="D128" s="7"/>
      <c r="E128" s="11"/>
      <c r="F128" s="55"/>
      <c r="G128" s="56"/>
      <c r="H128" s="1">
        <f t="shared" si="24"/>
        <v>0</v>
      </c>
      <c r="I128" s="2">
        <f t="shared" si="21"/>
        <v>0</v>
      </c>
      <c r="J128" s="2">
        <f t="shared" si="22"/>
        <v>0</v>
      </c>
      <c r="K128" s="2">
        <f t="shared" si="23"/>
        <v>0</v>
      </c>
      <c r="L128" s="2">
        <f t="shared" si="25"/>
        <v>0</v>
      </c>
      <c r="M128" s="2">
        <f t="shared" si="26"/>
        <v>0</v>
      </c>
      <c r="N128" s="2">
        <f t="shared" si="27"/>
        <v>0</v>
      </c>
      <c r="O128" s="57">
        <f t="shared" si="28"/>
        <v>0</v>
      </c>
      <c r="P128" s="7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37" t="str">
        <f t="shared" si="20"/>
        <v xml:space="preserve"> </v>
      </c>
      <c r="CA128" s="3"/>
      <c r="CB128" s="22"/>
    </row>
    <row r="129" spans="1:80" x14ac:dyDescent="0.25">
      <c r="A129" s="39"/>
      <c r="B129" s="13"/>
      <c r="C129" s="8"/>
      <c r="D129" s="8"/>
      <c r="E129" s="11"/>
      <c r="F129" s="55"/>
      <c r="G129" s="56"/>
      <c r="H129" s="1">
        <f t="shared" si="24"/>
        <v>0</v>
      </c>
      <c r="I129" s="2">
        <f t="shared" si="21"/>
        <v>0</v>
      </c>
      <c r="J129" s="2">
        <f t="shared" si="22"/>
        <v>0</v>
      </c>
      <c r="K129" s="2">
        <f t="shared" si="23"/>
        <v>0</v>
      </c>
      <c r="L129" s="2">
        <f t="shared" si="25"/>
        <v>0</v>
      </c>
      <c r="M129" s="2">
        <f t="shared" si="26"/>
        <v>0</v>
      </c>
      <c r="N129" s="2">
        <f t="shared" si="27"/>
        <v>0</v>
      </c>
      <c r="O129" s="57">
        <f t="shared" si="28"/>
        <v>0</v>
      </c>
      <c r="P129" s="7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37" t="str">
        <f t="shared" si="20"/>
        <v xml:space="preserve"> </v>
      </c>
      <c r="CA129" s="3"/>
      <c r="CB129" s="22"/>
    </row>
    <row r="130" spans="1:80" x14ac:dyDescent="0.25">
      <c r="A130" s="39"/>
      <c r="B130" s="10"/>
      <c r="C130" s="7"/>
      <c r="D130" s="7"/>
      <c r="E130" s="11"/>
      <c r="F130" s="55"/>
      <c r="G130" s="56"/>
      <c r="H130" s="1">
        <f t="shared" si="24"/>
        <v>0</v>
      </c>
      <c r="I130" s="2">
        <f t="shared" si="21"/>
        <v>0</v>
      </c>
      <c r="J130" s="2">
        <f t="shared" si="22"/>
        <v>0</v>
      </c>
      <c r="K130" s="2">
        <f t="shared" si="23"/>
        <v>0</v>
      </c>
      <c r="L130" s="2">
        <f t="shared" si="25"/>
        <v>0</v>
      </c>
      <c r="M130" s="2">
        <f t="shared" si="26"/>
        <v>0</v>
      </c>
      <c r="N130" s="2">
        <f t="shared" si="27"/>
        <v>0</v>
      </c>
      <c r="O130" s="57">
        <f t="shared" si="28"/>
        <v>0</v>
      </c>
      <c r="P130" s="7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37" t="str">
        <f t="shared" si="20"/>
        <v xml:space="preserve"> </v>
      </c>
      <c r="CA130" s="3"/>
      <c r="CB130" s="22"/>
    </row>
    <row r="131" spans="1:80" x14ac:dyDescent="0.25">
      <c r="A131" s="39"/>
      <c r="B131" s="10"/>
      <c r="C131" s="7"/>
      <c r="D131" s="7"/>
      <c r="E131" s="11"/>
      <c r="F131" s="55"/>
      <c r="G131" s="56"/>
      <c r="H131" s="1">
        <f t="shared" si="24"/>
        <v>0</v>
      </c>
      <c r="I131" s="2">
        <f t="shared" si="21"/>
        <v>0</v>
      </c>
      <c r="J131" s="2">
        <f t="shared" si="22"/>
        <v>0</v>
      </c>
      <c r="K131" s="2">
        <f t="shared" si="23"/>
        <v>0</v>
      </c>
      <c r="L131" s="2">
        <f t="shared" si="25"/>
        <v>0</v>
      </c>
      <c r="M131" s="2">
        <f t="shared" si="26"/>
        <v>0</v>
      </c>
      <c r="N131" s="2">
        <f t="shared" si="27"/>
        <v>0</v>
      </c>
      <c r="O131" s="57">
        <f t="shared" si="28"/>
        <v>0</v>
      </c>
      <c r="P131" s="7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37" t="str">
        <f t="shared" si="20"/>
        <v xml:space="preserve"> </v>
      </c>
      <c r="CA131" s="3"/>
      <c r="CB131" s="22"/>
    </row>
    <row r="132" spans="1:80" x14ac:dyDescent="0.25">
      <c r="A132" s="39"/>
      <c r="B132" s="10"/>
      <c r="C132" s="7"/>
      <c r="D132" s="7"/>
      <c r="E132" s="11"/>
      <c r="F132" s="55"/>
      <c r="G132" s="56"/>
      <c r="H132" s="1">
        <f t="shared" si="24"/>
        <v>0</v>
      </c>
      <c r="I132" s="2">
        <f t="shared" si="21"/>
        <v>0</v>
      </c>
      <c r="J132" s="2">
        <f t="shared" si="22"/>
        <v>0</v>
      </c>
      <c r="K132" s="2">
        <f t="shared" si="23"/>
        <v>0</v>
      </c>
      <c r="L132" s="2">
        <f t="shared" si="25"/>
        <v>0</v>
      </c>
      <c r="M132" s="2">
        <f t="shared" si="26"/>
        <v>0</v>
      </c>
      <c r="N132" s="2">
        <f t="shared" si="27"/>
        <v>0</v>
      </c>
      <c r="O132" s="57">
        <f t="shared" si="28"/>
        <v>0</v>
      </c>
      <c r="P132" s="7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37" t="str">
        <f t="shared" si="20"/>
        <v xml:space="preserve"> </v>
      </c>
      <c r="CA132" s="3"/>
      <c r="CB132" s="22"/>
    </row>
    <row r="133" spans="1:80" x14ac:dyDescent="0.25">
      <c r="A133" s="22"/>
      <c r="B133" s="10"/>
      <c r="C133" s="7"/>
      <c r="D133" s="7"/>
      <c r="E133" s="11"/>
      <c r="F133" s="55"/>
      <c r="G133" s="56"/>
      <c r="H133" s="1">
        <f t="shared" si="24"/>
        <v>0</v>
      </c>
      <c r="I133" s="2">
        <f t="shared" si="21"/>
        <v>0</v>
      </c>
      <c r="J133" s="2">
        <f t="shared" si="22"/>
        <v>0</v>
      </c>
      <c r="K133" s="2">
        <f t="shared" si="23"/>
        <v>0</v>
      </c>
      <c r="L133" s="2">
        <f t="shared" si="25"/>
        <v>0</v>
      </c>
      <c r="M133" s="2">
        <f t="shared" si="26"/>
        <v>0</v>
      </c>
      <c r="N133" s="2">
        <f t="shared" si="27"/>
        <v>0</v>
      </c>
      <c r="O133" s="57">
        <f t="shared" si="28"/>
        <v>0</v>
      </c>
      <c r="P133" s="7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37" t="str">
        <f t="shared" si="20"/>
        <v xml:space="preserve"> </v>
      </c>
      <c r="CA133" s="3"/>
      <c r="CB133" s="22"/>
    </row>
    <row r="134" spans="1:80" x14ac:dyDescent="0.25">
      <c r="A134" s="22"/>
      <c r="B134" s="10"/>
      <c r="C134" s="7"/>
      <c r="D134" s="7"/>
      <c r="E134" s="11"/>
      <c r="F134" s="55"/>
      <c r="G134" s="56"/>
      <c r="H134" s="1">
        <f t="shared" si="24"/>
        <v>0</v>
      </c>
      <c r="I134" s="2">
        <f t="shared" si="21"/>
        <v>0</v>
      </c>
      <c r="J134" s="2">
        <f t="shared" si="22"/>
        <v>0</v>
      </c>
      <c r="K134" s="2">
        <f t="shared" si="23"/>
        <v>0</v>
      </c>
      <c r="L134" s="2">
        <f t="shared" si="25"/>
        <v>0</v>
      </c>
      <c r="M134" s="2">
        <f t="shared" si="26"/>
        <v>0</v>
      </c>
      <c r="N134" s="2">
        <f t="shared" si="27"/>
        <v>0</v>
      </c>
      <c r="O134" s="57">
        <f t="shared" si="28"/>
        <v>0</v>
      </c>
      <c r="P134" s="7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37" t="str">
        <f t="shared" si="20"/>
        <v xml:space="preserve"> </v>
      </c>
      <c r="CA134" s="3"/>
      <c r="CB134" s="22"/>
    </row>
    <row r="135" spans="1:80" x14ac:dyDescent="0.25">
      <c r="A135" s="22"/>
      <c r="B135" s="10"/>
      <c r="C135" s="7"/>
      <c r="D135" s="7"/>
      <c r="E135" s="11"/>
      <c r="F135" s="55"/>
      <c r="G135" s="56"/>
      <c r="H135" s="1">
        <f t="shared" si="24"/>
        <v>0</v>
      </c>
      <c r="I135" s="2">
        <f t="shared" si="21"/>
        <v>0</v>
      </c>
      <c r="J135" s="2">
        <f t="shared" si="22"/>
        <v>0</v>
      </c>
      <c r="K135" s="2">
        <f t="shared" si="23"/>
        <v>0</v>
      </c>
      <c r="L135" s="2">
        <f t="shared" si="25"/>
        <v>0</v>
      </c>
      <c r="M135" s="2">
        <f t="shared" si="26"/>
        <v>0</v>
      </c>
      <c r="N135" s="2">
        <f t="shared" si="27"/>
        <v>0</v>
      </c>
      <c r="O135" s="57">
        <f t="shared" si="28"/>
        <v>0</v>
      </c>
      <c r="P135" s="7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37" t="str">
        <f t="shared" si="20"/>
        <v xml:space="preserve"> </v>
      </c>
      <c r="CA135" s="3"/>
      <c r="CB135" s="22"/>
    </row>
    <row r="136" spans="1:80" x14ac:dyDescent="0.25">
      <c r="A136" s="22"/>
      <c r="B136" s="10"/>
      <c r="C136" s="7"/>
      <c r="D136" s="7"/>
      <c r="E136" s="11"/>
      <c r="F136" s="55"/>
      <c r="G136" s="56"/>
      <c r="H136" s="1">
        <f t="shared" si="24"/>
        <v>0</v>
      </c>
      <c r="I136" s="2">
        <f t="shared" si="21"/>
        <v>0</v>
      </c>
      <c r="J136" s="2">
        <f t="shared" si="22"/>
        <v>0</v>
      </c>
      <c r="K136" s="2">
        <f t="shared" si="23"/>
        <v>0</v>
      </c>
      <c r="L136" s="2">
        <f t="shared" si="25"/>
        <v>0</v>
      </c>
      <c r="M136" s="2">
        <f t="shared" si="26"/>
        <v>0</v>
      </c>
      <c r="N136" s="2">
        <f t="shared" si="27"/>
        <v>0</v>
      </c>
      <c r="O136" s="57">
        <f t="shared" si="28"/>
        <v>0</v>
      </c>
      <c r="P136" s="7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37" t="str">
        <f t="shared" si="20"/>
        <v xml:space="preserve"> </v>
      </c>
      <c r="CA136" s="3"/>
      <c r="CB136" s="22"/>
    </row>
    <row r="137" spans="1:80" x14ac:dyDescent="0.25">
      <c r="A137" s="22"/>
      <c r="B137" s="10"/>
      <c r="C137" s="7"/>
      <c r="D137" s="7"/>
      <c r="E137" s="11"/>
      <c r="F137" s="55"/>
      <c r="G137" s="56"/>
      <c r="H137" s="1">
        <f t="shared" si="24"/>
        <v>0</v>
      </c>
      <c r="I137" s="2">
        <f t="shared" si="21"/>
        <v>0</v>
      </c>
      <c r="J137" s="2">
        <f t="shared" si="22"/>
        <v>0</v>
      </c>
      <c r="K137" s="2">
        <f t="shared" si="23"/>
        <v>0</v>
      </c>
      <c r="L137" s="2">
        <f t="shared" si="25"/>
        <v>0</v>
      </c>
      <c r="M137" s="2">
        <f t="shared" si="26"/>
        <v>0</v>
      </c>
      <c r="N137" s="2">
        <f t="shared" si="27"/>
        <v>0</v>
      </c>
      <c r="O137" s="57">
        <f t="shared" si="28"/>
        <v>0</v>
      </c>
      <c r="P137" s="7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37" t="str">
        <f t="shared" si="20"/>
        <v xml:space="preserve"> </v>
      </c>
      <c r="CA137" s="3"/>
      <c r="CB137" s="22"/>
    </row>
    <row r="138" spans="1:80" x14ac:dyDescent="0.25">
      <c r="A138" s="22"/>
      <c r="B138" s="10"/>
      <c r="C138" s="7"/>
      <c r="D138" s="7"/>
      <c r="E138" s="11"/>
      <c r="F138" s="55"/>
      <c r="G138" s="56"/>
      <c r="H138" s="1">
        <f t="shared" si="24"/>
        <v>0</v>
      </c>
      <c r="I138" s="2">
        <f t="shared" si="21"/>
        <v>0</v>
      </c>
      <c r="J138" s="2">
        <f t="shared" si="22"/>
        <v>0</v>
      </c>
      <c r="K138" s="2">
        <f t="shared" si="23"/>
        <v>0</v>
      </c>
      <c r="L138" s="2">
        <f t="shared" si="25"/>
        <v>0</v>
      </c>
      <c r="M138" s="2">
        <f t="shared" si="26"/>
        <v>0</v>
      </c>
      <c r="N138" s="2">
        <f t="shared" si="27"/>
        <v>0</v>
      </c>
      <c r="O138" s="57">
        <f t="shared" si="28"/>
        <v>0</v>
      </c>
      <c r="P138" s="7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37" t="str">
        <f t="shared" si="20"/>
        <v xml:space="preserve"> </v>
      </c>
      <c r="CA138" s="3"/>
      <c r="CB138" s="22"/>
    </row>
    <row r="139" spans="1:80" x14ac:dyDescent="0.25">
      <c r="A139" s="22"/>
      <c r="B139" s="13"/>
      <c r="C139" s="8"/>
      <c r="D139" s="8"/>
      <c r="E139" s="11"/>
      <c r="F139" s="55"/>
      <c r="G139" s="56"/>
      <c r="H139" s="1">
        <f t="shared" si="24"/>
        <v>0</v>
      </c>
      <c r="I139" s="2">
        <f t="shared" si="21"/>
        <v>0</v>
      </c>
      <c r="J139" s="2">
        <f t="shared" si="22"/>
        <v>0</v>
      </c>
      <c r="K139" s="2">
        <f t="shared" si="23"/>
        <v>0</v>
      </c>
      <c r="L139" s="2">
        <f t="shared" si="25"/>
        <v>0</v>
      </c>
      <c r="M139" s="2">
        <f t="shared" si="26"/>
        <v>0</v>
      </c>
      <c r="N139" s="2">
        <f t="shared" si="27"/>
        <v>0</v>
      </c>
      <c r="O139" s="57">
        <f t="shared" si="28"/>
        <v>0</v>
      </c>
      <c r="P139" s="7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37" t="str">
        <f t="shared" si="20"/>
        <v xml:space="preserve"> </v>
      </c>
      <c r="CA139" s="3"/>
      <c r="CB139" s="22"/>
    </row>
    <row r="140" spans="1:80" x14ac:dyDescent="0.25">
      <c r="A140" s="22"/>
      <c r="B140" s="10"/>
      <c r="C140" s="7"/>
      <c r="D140" s="7"/>
      <c r="E140" s="11"/>
      <c r="F140" s="55"/>
      <c r="G140" s="56"/>
      <c r="H140" s="1">
        <f t="shared" si="24"/>
        <v>0</v>
      </c>
      <c r="I140" s="2">
        <f t="shared" si="21"/>
        <v>0</v>
      </c>
      <c r="J140" s="2">
        <f t="shared" si="22"/>
        <v>0</v>
      </c>
      <c r="K140" s="2">
        <f t="shared" si="23"/>
        <v>0</v>
      </c>
      <c r="L140" s="2">
        <f t="shared" si="25"/>
        <v>0</v>
      </c>
      <c r="M140" s="2">
        <f t="shared" si="26"/>
        <v>0</v>
      </c>
      <c r="N140" s="2">
        <f t="shared" si="27"/>
        <v>0</v>
      </c>
      <c r="O140" s="57">
        <f t="shared" si="28"/>
        <v>0</v>
      </c>
      <c r="P140" s="7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37" t="str">
        <f t="shared" si="20"/>
        <v xml:space="preserve"> </v>
      </c>
      <c r="CA140" s="3"/>
      <c r="CB140" s="22"/>
    </row>
    <row r="141" spans="1:80" x14ac:dyDescent="0.25">
      <c r="A141" s="22"/>
      <c r="B141" s="10"/>
      <c r="C141" s="7"/>
      <c r="D141" s="7"/>
      <c r="E141" s="11"/>
      <c r="F141" s="55"/>
      <c r="G141" s="56"/>
      <c r="H141" s="1">
        <f t="shared" si="24"/>
        <v>0</v>
      </c>
      <c r="I141" s="2">
        <f t="shared" si="21"/>
        <v>0</v>
      </c>
      <c r="J141" s="2">
        <f t="shared" si="22"/>
        <v>0</v>
      </c>
      <c r="K141" s="2">
        <f t="shared" si="23"/>
        <v>0</v>
      </c>
      <c r="L141" s="2">
        <f t="shared" si="25"/>
        <v>0</v>
      </c>
      <c r="M141" s="2">
        <f t="shared" si="26"/>
        <v>0</v>
      </c>
      <c r="N141" s="2">
        <f t="shared" si="27"/>
        <v>0</v>
      </c>
      <c r="O141" s="57">
        <f t="shared" si="28"/>
        <v>0</v>
      </c>
      <c r="P141" s="7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37" t="str">
        <f t="shared" ref="BZ141:BZ149" si="29">IF(L141&lt;0,"Необходимо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41" s="3"/>
      <c r="CB141" s="22"/>
    </row>
    <row r="142" spans="1:80" x14ac:dyDescent="0.25">
      <c r="A142" s="22"/>
      <c r="B142" s="10"/>
      <c r="C142" s="7"/>
      <c r="D142" s="7"/>
      <c r="E142" s="11"/>
      <c r="F142" s="55"/>
      <c r="G142" s="56"/>
      <c r="H142" s="1">
        <f t="shared" si="24"/>
        <v>0</v>
      </c>
      <c r="I142" s="2">
        <f t="shared" si="21"/>
        <v>0</v>
      </c>
      <c r="J142" s="2">
        <f t="shared" ref="J142:J149" si="30">SUMIF(P$8:BY$8,"&lt;="&amp;CB$11,P142:BY142)</f>
        <v>0</v>
      </c>
      <c r="K142" s="2">
        <f t="shared" ref="K142:K149" si="31">SUMIF(P$9:BY$9,"&lt;="&amp;CB$11,P142:BY142)</f>
        <v>0</v>
      </c>
      <c r="L142" s="2">
        <f t="shared" si="25"/>
        <v>0</v>
      </c>
      <c r="M142" s="2">
        <f t="shared" si="26"/>
        <v>0</v>
      </c>
      <c r="N142" s="2">
        <f t="shared" si="27"/>
        <v>0</v>
      </c>
      <c r="O142" s="57">
        <f t="shared" si="28"/>
        <v>0</v>
      </c>
      <c r="P142" s="7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37" t="str">
        <f t="shared" si="29"/>
        <v xml:space="preserve"> </v>
      </c>
      <c r="CA142" s="3"/>
      <c r="CB142" s="22"/>
    </row>
    <row r="143" spans="1:80" x14ac:dyDescent="0.25">
      <c r="A143" s="22"/>
      <c r="B143" s="10"/>
      <c r="C143" s="7"/>
      <c r="D143" s="7"/>
      <c r="E143" s="11"/>
      <c r="F143" s="55"/>
      <c r="G143" s="56"/>
      <c r="H143" s="1">
        <f t="shared" si="24"/>
        <v>0</v>
      </c>
      <c r="I143" s="2">
        <f t="shared" si="21"/>
        <v>0</v>
      </c>
      <c r="J143" s="2">
        <f t="shared" si="30"/>
        <v>0</v>
      </c>
      <c r="K143" s="2">
        <f t="shared" si="31"/>
        <v>0</v>
      </c>
      <c r="L143" s="2">
        <f t="shared" si="25"/>
        <v>0</v>
      </c>
      <c r="M143" s="2">
        <f t="shared" si="26"/>
        <v>0</v>
      </c>
      <c r="N143" s="2">
        <f t="shared" si="27"/>
        <v>0</v>
      </c>
      <c r="O143" s="57">
        <f t="shared" si="28"/>
        <v>0</v>
      </c>
      <c r="P143" s="7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37" t="str">
        <f t="shared" si="29"/>
        <v xml:space="preserve"> </v>
      </c>
      <c r="CA143" s="3"/>
      <c r="CB143" s="22"/>
    </row>
    <row r="144" spans="1:80" x14ac:dyDescent="0.25">
      <c r="A144" s="22"/>
      <c r="B144" s="10"/>
      <c r="C144" s="7"/>
      <c r="D144" s="7"/>
      <c r="E144" s="11"/>
      <c r="F144" s="55"/>
      <c r="G144" s="56"/>
      <c r="H144" s="1">
        <f t="shared" si="24"/>
        <v>0</v>
      </c>
      <c r="I144" s="2">
        <f t="shared" si="21"/>
        <v>0</v>
      </c>
      <c r="J144" s="2">
        <f t="shared" si="30"/>
        <v>0</v>
      </c>
      <c r="K144" s="2">
        <f t="shared" si="31"/>
        <v>0</v>
      </c>
      <c r="L144" s="2">
        <f t="shared" si="25"/>
        <v>0</v>
      </c>
      <c r="M144" s="2">
        <f t="shared" si="26"/>
        <v>0</v>
      </c>
      <c r="N144" s="2">
        <f t="shared" si="27"/>
        <v>0</v>
      </c>
      <c r="O144" s="57">
        <f t="shared" si="28"/>
        <v>0</v>
      </c>
      <c r="P144" s="7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37" t="str">
        <f t="shared" si="29"/>
        <v xml:space="preserve"> </v>
      </c>
      <c r="CA144" s="3"/>
      <c r="CB144" s="22"/>
    </row>
    <row r="145" spans="1:80" x14ac:dyDescent="0.25">
      <c r="A145" s="22"/>
      <c r="B145" s="10"/>
      <c r="C145" s="7"/>
      <c r="D145" s="7"/>
      <c r="E145" s="11"/>
      <c r="F145" s="55"/>
      <c r="G145" s="56"/>
      <c r="H145" s="1">
        <f t="shared" si="24"/>
        <v>0</v>
      </c>
      <c r="I145" s="2">
        <f t="shared" si="21"/>
        <v>0</v>
      </c>
      <c r="J145" s="2">
        <f t="shared" si="30"/>
        <v>0</v>
      </c>
      <c r="K145" s="2">
        <f t="shared" si="31"/>
        <v>0</v>
      </c>
      <c r="L145" s="2">
        <f t="shared" si="25"/>
        <v>0</v>
      </c>
      <c r="M145" s="2">
        <f t="shared" si="26"/>
        <v>0</v>
      </c>
      <c r="N145" s="2">
        <f t="shared" si="27"/>
        <v>0</v>
      </c>
      <c r="O145" s="57">
        <f t="shared" si="28"/>
        <v>0</v>
      </c>
      <c r="P145" s="7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37" t="str">
        <f t="shared" si="29"/>
        <v xml:space="preserve"> </v>
      </c>
      <c r="CA145" s="3"/>
      <c r="CB145" s="22"/>
    </row>
    <row r="146" spans="1:80" x14ac:dyDescent="0.25">
      <c r="A146" s="22"/>
      <c r="B146" s="10"/>
      <c r="C146" s="7"/>
      <c r="D146" s="7"/>
      <c r="E146" s="11"/>
      <c r="F146" s="55"/>
      <c r="G146" s="56"/>
      <c r="H146" s="1">
        <f t="shared" si="24"/>
        <v>0</v>
      </c>
      <c r="I146" s="2">
        <f t="shared" si="21"/>
        <v>0</v>
      </c>
      <c r="J146" s="2">
        <f t="shared" si="30"/>
        <v>0</v>
      </c>
      <c r="K146" s="2">
        <f t="shared" si="31"/>
        <v>0</v>
      </c>
      <c r="L146" s="2">
        <f t="shared" si="25"/>
        <v>0</v>
      </c>
      <c r="M146" s="2">
        <f t="shared" si="26"/>
        <v>0</v>
      </c>
      <c r="N146" s="2">
        <f t="shared" si="27"/>
        <v>0</v>
      </c>
      <c r="O146" s="57">
        <f t="shared" si="28"/>
        <v>0</v>
      </c>
      <c r="P146" s="7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37" t="str">
        <f t="shared" si="29"/>
        <v xml:space="preserve"> </v>
      </c>
      <c r="CA146" s="3"/>
      <c r="CB146" s="22"/>
    </row>
    <row r="147" spans="1:80" x14ac:dyDescent="0.25">
      <c r="A147" s="22"/>
      <c r="B147" s="10"/>
      <c r="C147" s="7"/>
      <c r="D147" s="7"/>
      <c r="E147" s="11"/>
      <c r="F147" s="55"/>
      <c r="G147" s="56"/>
      <c r="H147" s="1">
        <f t="shared" si="24"/>
        <v>0</v>
      </c>
      <c r="I147" s="2">
        <f t="shared" si="21"/>
        <v>0</v>
      </c>
      <c r="J147" s="2">
        <f t="shared" si="30"/>
        <v>0</v>
      </c>
      <c r="K147" s="2">
        <f t="shared" si="31"/>
        <v>0</v>
      </c>
      <c r="L147" s="2">
        <f t="shared" si="25"/>
        <v>0</v>
      </c>
      <c r="M147" s="2">
        <f t="shared" si="26"/>
        <v>0</v>
      </c>
      <c r="N147" s="2">
        <f t="shared" si="27"/>
        <v>0</v>
      </c>
      <c r="O147" s="57">
        <f t="shared" si="28"/>
        <v>0</v>
      </c>
      <c r="P147" s="7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37" t="str">
        <f t="shared" si="29"/>
        <v xml:space="preserve"> </v>
      </c>
      <c r="CA147" s="3"/>
      <c r="CB147" s="22"/>
    </row>
    <row r="148" spans="1:80" x14ac:dyDescent="0.25">
      <c r="A148" s="22"/>
      <c r="B148" s="10"/>
      <c r="C148" s="7"/>
      <c r="D148" s="7"/>
      <c r="E148" s="11"/>
      <c r="F148" s="55"/>
      <c r="G148" s="56"/>
      <c r="H148" s="1">
        <f t="shared" si="24"/>
        <v>0</v>
      </c>
      <c r="I148" s="2">
        <f t="shared" si="21"/>
        <v>0</v>
      </c>
      <c r="J148" s="2">
        <f t="shared" si="30"/>
        <v>0</v>
      </c>
      <c r="K148" s="2">
        <f t="shared" si="31"/>
        <v>0</v>
      </c>
      <c r="L148" s="2">
        <f t="shared" si="25"/>
        <v>0</v>
      </c>
      <c r="M148" s="2">
        <f t="shared" si="26"/>
        <v>0</v>
      </c>
      <c r="N148" s="2">
        <f t="shared" si="27"/>
        <v>0</v>
      </c>
      <c r="O148" s="57">
        <f t="shared" si="28"/>
        <v>0</v>
      </c>
      <c r="P148" s="7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37" t="str">
        <f t="shared" si="29"/>
        <v xml:space="preserve"> </v>
      </c>
      <c r="CA148" s="3"/>
      <c r="CB148" s="22"/>
    </row>
    <row r="149" spans="1:80" x14ac:dyDescent="0.25">
      <c r="A149" s="22"/>
      <c r="B149" s="10"/>
      <c r="C149" s="7"/>
      <c r="D149" s="7"/>
      <c r="E149" s="11"/>
      <c r="F149" s="55"/>
      <c r="G149" s="56"/>
      <c r="H149" s="1">
        <f t="shared" si="24"/>
        <v>0</v>
      </c>
      <c r="I149" s="2">
        <f t="shared" si="21"/>
        <v>0</v>
      </c>
      <c r="J149" s="2">
        <f t="shared" si="30"/>
        <v>0</v>
      </c>
      <c r="K149" s="2">
        <f t="shared" si="31"/>
        <v>0</v>
      </c>
      <c r="L149" s="2">
        <f t="shared" si="25"/>
        <v>0</v>
      </c>
      <c r="M149" s="2">
        <f t="shared" si="26"/>
        <v>0</v>
      </c>
      <c r="N149" s="2">
        <f t="shared" si="27"/>
        <v>0</v>
      </c>
      <c r="O149" s="57">
        <f t="shared" si="28"/>
        <v>0</v>
      </c>
      <c r="P149" s="7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37" t="str">
        <f t="shared" si="29"/>
        <v xml:space="preserve"> </v>
      </c>
      <c r="CA149" s="3"/>
      <c r="CB149" s="22"/>
    </row>
    <row r="150" spans="1:80" ht="15.75" thickBot="1" x14ac:dyDescent="0.3">
      <c r="B150" s="40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</row>
    <row r="151" spans="1:80" x14ac:dyDescent="0.25">
      <c r="A151" s="43"/>
      <c r="B151" s="119" t="s">
        <v>24</v>
      </c>
      <c r="C151" s="120"/>
      <c r="D151" s="121"/>
      <c r="E151" s="44" t="s">
        <v>25</v>
      </c>
      <c r="F151" s="51">
        <f>SUM(F152:F154)</f>
        <v>0</v>
      </c>
      <c r="G151" s="89"/>
      <c r="H151" s="109"/>
      <c r="I151" s="109"/>
      <c r="J151" s="109"/>
      <c r="K151" s="109"/>
      <c r="L151" s="109"/>
      <c r="M151" s="109"/>
      <c r="N151" s="109"/>
      <c r="O151" s="110"/>
      <c r="P151" s="107">
        <f>SUM(P152:Q154)</f>
        <v>0</v>
      </c>
      <c r="Q151" s="108"/>
      <c r="R151" s="89">
        <f t="shared" ref="R151" si="32">SUM(R152:S154)</f>
        <v>0</v>
      </c>
      <c r="S151" s="90"/>
      <c r="T151" s="89">
        <f t="shared" ref="T151" si="33">SUM(T152:U154)</f>
        <v>0</v>
      </c>
      <c r="U151" s="90"/>
      <c r="V151" s="89">
        <f t="shared" ref="V151" si="34">SUM(V152:W154)</f>
        <v>0</v>
      </c>
      <c r="W151" s="90"/>
      <c r="X151" s="89">
        <f t="shared" ref="X151" si="35">SUM(X152:Y154)</f>
        <v>0</v>
      </c>
      <c r="Y151" s="90"/>
      <c r="Z151" s="89">
        <f t="shared" ref="Z151" si="36">SUM(Z152:AA154)</f>
        <v>0</v>
      </c>
      <c r="AA151" s="90"/>
      <c r="AB151" s="89">
        <f t="shared" ref="AB151" si="37">SUM(AB152:AC154)</f>
        <v>0</v>
      </c>
      <c r="AC151" s="90"/>
      <c r="AD151" s="89">
        <f t="shared" ref="AD151" si="38">SUM(AD152:AE154)</f>
        <v>0</v>
      </c>
      <c r="AE151" s="90"/>
      <c r="AF151" s="89">
        <f t="shared" ref="AF151" si="39">SUM(AF152:AG154)</f>
        <v>0</v>
      </c>
      <c r="AG151" s="90"/>
      <c r="AH151" s="89">
        <f t="shared" ref="AH151" si="40">SUM(AH152:AI154)</f>
        <v>0</v>
      </c>
      <c r="AI151" s="90"/>
      <c r="AJ151" s="89">
        <f t="shared" ref="AJ151" si="41">SUM(AJ152:AK154)</f>
        <v>0</v>
      </c>
      <c r="AK151" s="90"/>
      <c r="AL151" s="89">
        <f t="shared" ref="AL151" si="42">SUM(AL152:AM154)</f>
        <v>0</v>
      </c>
      <c r="AM151" s="90"/>
      <c r="AN151" s="89">
        <f t="shared" ref="AN151" si="43">SUM(AN152:AO154)</f>
        <v>0</v>
      </c>
      <c r="AO151" s="90"/>
      <c r="AP151" s="89">
        <f t="shared" ref="AP151" si="44">SUM(AP152:AQ154)</f>
        <v>0</v>
      </c>
      <c r="AQ151" s="90"/>
      <c r="AR151" s="89">
        <f t="shared" ref="AR151" si="45">SUM(AR152:AS154)</f>
        <v>0</v>
      </c>
      <c r="AS151" s="90"/>
      <c r="AT151" s="89">
        <f t="shared" ref="AT151" si="46">SUM(AT152:AU154)</f>
        <v>0</v>
      </c>
      <c r="AU151" s="90"/>
      <c r="AV151" s="89">
        <f t="shared" ref="AV151" si="47">SUM(AV152:AW154)</f>
        <v>0</v>
      </c>
      <c r="AW151" s="90"/>
      <c r="AX151" s="89">
        <f t="shared" ref="AX151" si="48">SUM(AX152:AY154)</f>
        <v>0</v>
      </c>
      <c r="AY151" s="90"/>
      <c r="AZ151" s="89">
        <f t="shared" ref="AZ151" si="49">SUM(AZ152:BA154)</f>
        <v>0</v>
      </c>
      <c r="BA151" s="90"/>
      <c r="BB151" s="89">
        <f t="shared" ref="BB151" si="50">SUM(BB152:BC154)</f>
        <v>0</v>
      </c>
      <c r="BC151" s="90"/>
      <c r="BD151" s="89">
        <f t="shared" ref="BD151" si="51">SUM(BD152:BE154)</f>
        <v>0</v>
      </c>
      <c r="BE151" s="90"/>
      <c r="BF151" s="89">
        <f t="shared" ref="BF151" si="52">SUM(BF152:BG154)</f>
        <v>0</v>
      </c>
      <c r="BG151" s="90"/>
      <c r="BH151" s="89">
        <f t="shared" ref="BH151" si="53">SUM(BH152:BI154)</f>
        <v>0</v>
      </c>
      <c r="BI151" s="90"/>
      <c r="BJ151" s="89">
        <f t="shared" ref="BJ151" si="54">SUM(BJ152:BK154)</f>
        <v>0</v>
      </c>
      <c r="BK151" s="90"/>
      <c r="BL151" s="89">
        <f t="shared" ref="BL151" si="55">SUM(BL152:BM154)</f>
        <v>0</v>
      </c>
      <c r="BM151" s="90"/>
      <c r="BN151" s="89">
        <f t="shared" ref="BN151" si="56">SUM(BN152:BO154)</f>
        <v>0</v>
      </c>
      <c r="BO151" s="90"/>
      <c r="BP151" s="89">
        <f t="shared" ref="BP151" si="57">SUM(BP152:BQ154)</f>
        <v>0</v>
      </c>
      <c r="BQ151" s="90"/>
      <c r="BR151" s="89">
        <f t="shared" ref="BR151:BT151" si="58">SUM(BR152:BS154)</f>
        <v>0</v>
      </c>
      <c r="BS151" s="90"/>
      <c r="BT151" s="89">
        <f t="shared" si="58"/>
        <v>0</v>
      </c>
      <c r="BU151" s="90"/>
      <c r="BV151" s="89">
        <f t="shared" ref="BV151:BX151" si="59">SUM(BV152:BW154)</f>
        <v>0</v>
      </c>
      <c r="BW151" s="90"/>
      <c r="BX151" s="89">
        <f t="shared" si="59"/>
        <v>0</v>
      </c>
      <c r="BY151" s="90"/>
      <c r="BZ151" s="45"/>
      <c r="CA151" s="43"/>
      <c r="CB151" s="43"/>
    </row>
    <row r="152" spans="1:80" x14ac:dyDescent="0.25">
      <c r="A152" s="46"/>
      <c r="B152" s="122" t="s">
        <v>26</v>
      </c>
      <c r="C152" s="123"/>
      <c r="D152" s="124"/>
      <c r="E152" s="47" t="s">
        <v>25</v>
      </c>
      <c r="F152" s="58" t="s">
        <v>27</v>
      </c>
      <c r="G152" s="97"/>
      <c r="H152" s="98"/>
      <c r="I152" s="98"/>
      <c r="J152" s="98"/>
      <c r="K152" s="98"/>
      <c r="L152" s="98"/>
      <c r="M152" s="98"/>
      <c r="N152" s="98"/>
      <c r="O152" s="99"/>
      <c r="P152" s="100"/>
      <c r="Q152" s="101"/>
      <c r="R152" s="83"/>
      <c r="S152" s="84"/>
      <c r="T152" s="83"/>
      <c r="U152" s="84"/>
      <c r="V152" s="83"/>
      <c r="W152" s="84"/>
      <c r="X152" s="83"/>
      <c r="Y152" s="84"/>
      <c r="Z152" s="83"/>
      <c r="AA152" s="84"/>
      <c r="AB152" s="83"/>
      <c r="AC152" s="84"/>
      <c r="AD152" s="83"/>
      <c r="AE152" s="84"/>
      <c r="AF152" s="83"/>
      <c r="AG152" s="84"/>
      <c r="AH152" s="83"/>
      <c r="AI152" s="84"/>
      <c r="AJ152" s="83"/>
      <c r="AK152" s="84"/>
      <c r="AL152" s="83"/>
      <c r="AM152" s="84"/>
      <c r="AN152" s="83"/>
      <c r="AO152" s="84"/>
      <c r="AP152" s="83"/>
      <c r="AQ152" s="84"/>
      <c r="AR152" s="83"/>
      <c r="AS152" s="84"/>
      <c r="AT152" s="83"/>
      <c r="AU152" s="84"/>
      <c r="AV152" s="83"/>
      <c r="AW152" s="84"/>
      <c r="AX152" s="83"/>
      <c r="AY152" s="84"/>
      <c r="AZ152" s="83"/>
      <c r="BA152" s="84"/>
      <c r="BB152" s="83"/>
      <c r="BC152" s="84"/>
      <c r="BD152" s="83"/>
      <c r="BE152" s="84"/>
      <c r="BF152" s="83"/>
      <c r="BG152" s="84"/>
      <c r="BH152" s="83"/>
      <c r="BI152" s="84"/>
      <c r="BJ152" s="83"/>
      <c r="BK152" s="84"/>
      <c r="BL152" s="83"/>
      <c r="BM152" s="84"/>
      <c r="BN152" s="83"/>
      <c r="BO152" s="84"/>
      <c r="BP152" s="83"/>
      <c r="BQ152" s="84"/>
      <c r="BR152" s="83"/>
      <c r="BS152" s="84"/>
      <c r="BT152" s="83"/>
      <c r="BU152" s="84"/>
      <c r="BV152" s="83"/>
      <c r="BW152" s="84"/>
      <c r="BX152" s="83"/>
      <c r="BY152" s="84"/>
      <c r="BZ152" s="48"/>
      <c r="CA152" s="46"/>
      <c r="CB152" s="46"/>
    </row>
    <row r="153" spans="1:80" x14ac:dyDescent="0.25">
      <c r="A153" s="46"/>
      <c r="B153" s="122" t="s">
        <v>39</v>
      </c>
      <c r="C153" s="123"/>
      <c r="D153" s="124"/>
      <c r="E153" s="47" t="s">
        <v>25</v>
      </c>
      <c r="F153" s="58" t="s">
        <v>27</v>
      </c>
      <c r="G153" s="97"/>
      <c r="H153" s="98"/>
      <c r="I153" s="98"/>
      <c r="J153" s="98"/>
      <c r="K153" s="98"/>
      <c r="L153" s="98"/>
      <c r="M153" s="98"/>
      <c r="N153" s="98"/>
      <c r="O153" s="99"/>
      <c r="P153" s="100"/>
      <c r="Q153" s="101"/>
      <c r="R153" s="83"/>
      <c r="S153" s="84"/>
      <c r="T153" s="83"/>
      <c r="U153" s="84"/>
      <c r="V153" s="83"/>
      <c r="W153" s="84"/>
      <c r="X153" s="83"/>
      <c r="Y153" s="84"/>
      <c r="Z153" s="83"/>
      <c r="AA153" s="84"/>
      <c r="AB153" s="83"/>
      <c r="AC153" s="84"/>
      <c r="AD153" s="83"/>
      <c r="AE153" s="84"/>
      <c r="AF153" s="83"/>
      <c r="AG153" s="84"/>
      <c r="AH153" s="83"/>
      <c r="AI153" s="84"/>
      <c r="AJ153" s="83"/>
      <c r="AK153" s="84"/>
      <c r="AL153" s="83"/>
      <c r="AM153" s="84"/>
      <c r="AN153" s="83"/>
      <c r="AO153" s="84"/>
      <c r="AP153" s="83"/>
      <c r="AQ153" s="84"/>
      <c r="AR153" s="83"/>
      <c r="AS153" s="84"/>
      <c r="AT153" s="83"/>
      <c r="AU153" s="84"/>
      <c r="AV153" s="83"/>
      <c r="AW153" s="84"/>
      <c r="AX153" s="83"/>
      <c r="AY153" s="84"/>
      <c r="AZ153" s="83"/>
      <c r="BA153" s="84"/>
      <c r="BB153" s="83"/>
      <c r="BC153" s="84"/>
      <c r="BD153" s="83"/>
      <c r="BE153" s="84"/>
      <c r="BF153" s="83"/>
      <c r="BG153" s="84"/>
      <c r="BH153" s="83"/>
      <c r="BI153" s="84"/>
      <c r="BJ153" s="83"/>
      <c r="BK153" s="84"/>
      <c r="BL153" s="83"/>
      <c r="BM153" s="84"/>
      <c r="BN153" s="83"/>
      <c r="BO153" s="84"/>
      <c r="BP153" s="83"/>
      <c r="BQ153" s="84"/>
      <c r="BR153" s="83"/>
      <c r="BS153" s="84"/>
      <c r="BT153" s="83"/>
      <c r="BU153" s="84"/>
      <c r="BV153" s="83"/>
      <c r="BW153" s="84"/>
      <c r="BX153" s="83"/>
      <c r="BY153" s="84"/>
      <c r="BZ153" s="48"/>
      <c r="CA153" s="46"/>
      <c r="CB153" s="46"/>
    </row>
    <row r="154" spans="1:80" ht="15.75" thickBot="1" x14ac:dyDescent="0.3">
      <c r="A154" s="46"/>
      <c r="B154" s="126" t="s">
        <v>31</v>
      </c>
      <c r="C154" s="127"/>
      <c r="D154" s="128"/>
      <c r="E154" s="49" t="s">
        <v>25</v>
      </c>
      <c r="F154" s="59" t="s">
        <v>27</v>
      </c>
      <c r="G154" s="102"/>
      <c r="H154" s="103"/>
      <c r="I154" s="103"/>
      <c r="J154" s="103"/>
      <c r="K154" s="103"/>
      <c r="L154" s="103"/>
      <c r="M154" s="103"/>
      <c r="N154" s="103"/>
      <c r="O154" s="104"/>
      <c r="P154" s="105"/>
      <c r="Q154" s="106"/>
      <c r="R154" s="85"/>
      <c r="S154" s="86"/>
      <c r="T154" s="85"/>
      <c r="U154" s="86"/>
      <c r="V154" s="85"/>
      <c r="W154" s="86"/>
      <c r="X154" s="85"/>
      <c r="Y154" s="86"/>
      <c r="Z154" s="85"/>
      <c r="AA154" s="86"/>
      <c r="AB154" s="85"/>
      <c r="AC154" s="86"/>
      <c r="AD154" s="85"/>
      <c r="AE154" s="86"/>
      <c r="AF154" s="85"/>
      <c r="AG154" s="86"/>
      <c r="AH154" s="85"/>
      <c r="AI154" s="86"/>
      <c r="AJ154" s="85"/>
      <c r="AK154" s="86"/>
      <c r="AL154" s="85"/>
      <c r="AM154" s="86"/>
      <c r="AN154" s="85"/>
      <c r="AO154" s="86"/>
      <c r="AP154" s="85"/>
      <c r="AQ154" s="86"/>
      <c r="AR154" s="85"/>
      <c r="AS154" s="86"/>
      <c r="AT154" s="85"/>
      <c r="AU154" s="86"/>
      <c r="AV154" s="85"/>
      <c r="AW154" s="86"/>
      <c r="AX154" s="85"/>
      <c r="AY154" s="86"/>
      <c r="AZ154" s="85"/>
      <c r="BA154" s="86"/>
      <c r="BB154" s="85"/>
      <c r="BC154" s="86"/>
      <c r="BD154" s="85"/>
      <c r="BE154" s="86"/>
      <c r="BF154" s="85"/>
      <c r="BG154" s="86"/>
      <c r="BH154" s="85"/>
      <c r="BI154" s="86"/>
      <c r="BJ154" s="85"/>
      <c r="BK154" s="86"/>
      <c r="BL154" s="85"/>
      <c r="BM154" s="86"/>
      <c r="BN154" s="85"/>
      <c r="BO154" s="86"/>
      <c r="BP154" s="85"/>
      <c r="BQ154" s="86"/>
      <c r="BR154" s="85"/>
      <c r="BS154" s="86"/>
      <c r="BT154" s="85"/>
      <c r="BU154" s="86"/>
      <c r="BV154" s="85"/>
      <c r="BW154" s="86"/>
      <c r="BX154" s="85"/>
      <c r="BY154" s="86"/>
      <c r="BZ154" s="48"/>
      <c r="CA154" s="46"/>
      <c r="CB154" s="46"/>
    </row>
    <row r="155" spans="1:80" x14ac:dyDescent="0.25">
      <c r="A155" s="43"/>
      <c r="B155" s="119" t="s">
        <v>28</v>
      </c>
      <c r="C155" s="120"/>
      <c r="D155" s="121"/>
      <c r="E155" s="44" t="s">
        <v>29</v>
      </c>
      <c r="F155" s="51">
        <f>SUM(F156:F166)</f>
        <v>0</v>
      </c>
      <c r="G155" s="89"/>
      <c r="H155" s="109"/>
      <c r="I155" s="109"/>
      <c r="J155" s="109"/>
      <c r="K155" s="109"/>
      <c r="L155" s="109"/>
      <c r="M155" s="109"/>
      <c r="N155" s="109"/>
      <c r="O155" s="110"/>
      <c r="P155" s="107">
        <f>SUM(P156:Q166)</f>
        <v>0</v>
      </c>
      <c r="Q155" s="108"/>
      <c r="R155" s="89">
        <f>SUM(R156:S166)</f>
        <v>0</v>
      </c>
      <c r="S155" s="90"/>
      <c r="T155" s="89">
        <f>SUM(T156:U166)</f>
        <v>0</v>
      </c>
      <c r="U155" s="90"/>
      <c r="V155" s="89">
        <f>SUM(V156:W166)</f>
        <v>0</v>
      </c>
      <c r="W155" s="90"/>
      <c r="X155" s="89">
        <f>SUM(X156:Y166)</f>
        <v>0</v>
      </c>
      <c r="Y155" s="90"/>
      <c r="Z155" s="89">
        <f>SUM(Z156:AA166)</f>
        <v>0</v>
      </c>
      <c r="AA155" s="90"/>
      <c r="AB155" s="89">
        <f>SUM(AB156:AC166)</f>
        <v>0</v>
      </c>
      <c r="AC155" s="90"/>
      <c r="AD155" s="89">
        <f>SUM(AD156:AE166)</f>
        <v>0</v>
      </c>
      <c r="AE155" s="90"/>
      <c r="AF155" s="89">
        <f>SUM(AF156:AG166)</f>
        <v>0</v>
      </c>
      <c r="AG155" s="90"/>
      <c r="AH155" s="89">
        <f>SUM(AH156:AI166)</f>
        <v>0</v>
      </c>
      <c r="AI155" s="90"/>
      <c r="AJ155" s="89">
        <f>SUM(AJ156:AK166)</f>
        <v>0</v>
      </c>
      <c r="AK155" s="90"/>
      <c r="AL155" s="89">
        <f>SUM(AL156:AM166)</f>
        <v>0</v>
      </c>
      <c r="AM155" s="90"/>
      <c r="AN155" s="89">
        <f>SUM(AN156:AO166)</f>
        <v>0</v>
      </c>
      <c r="AO155" s="90"/>
      <c r="AP155" s="89">
        <f>SUM(AP156:AQ166)</f>
        <v>0</v>
      </c>
      <c r="AQ155" s="90"/>
      <c r="AR155" s="89">
        <f>SUM(AR156:AS166)</f>
        <v>0</v>
      </c>
      <c r="AS155" s="90"/>
      <c r="AT155" s="89">
        <f>SUM(AT156:AU166)</f>
        <v>0</v>
      </c>
      <c r="AU155" s="90"/>
      <c r="AV155" s="89">
        <f>SUM(AV156:AW166)</f>
        <v>0</v>
      </c>
      <c r="AW155" s="90"/>
      <c r="AX155" s="89">
        <f>SUM(AX156:AY166)</f>
        <v>0</v>
      </c>
      <c r="AY155" s="90"/>
      <c r="AZ155" s="89">
        <f>SUM(AZ156:BA166)</f>
        <v>0</v>
      </c>
      <c r="BA155" s="90"/>
      <c r="BB155" s="89">
        <f>SUM(BB156:BC166)</f>
        <v>0</v>
      </c>
      <c r="BC155" s="90"/>
      <c r="BD155" s="89">
        <f>SUM(BD156:BE166)</f>
        <v>0</v>
      </c>
      <c r="BE155" s="90"/>
      <c r="BF155" s="89">
        <f>SUM(BF156:BG166)</f>
        <v>0</v>
      </c>
      <c r="BG155" s="90"/>
      <c r="BH155" s="89">
        <f>SUM(BH156:BI166)</f>
        <v>0</v>
      </c>
      <c r="BI155" s="90"/>
      <c r="BJ155" s="89">
        <f>SUM(BJ156:BK166)</f>
        <v>0</v>
      </c>
      <c r="BK155" s="90"/>
      <c r="BL155" s="89">
        <f>SUM(BL156:BM166)</f>
        <v>0</v>
      </c>
      <c r="BM155" s="90"/>
      <c r="BN155" s="89">
        <f>SUM(BN156:BO166)</f>
        <v>0</v>
      </c>
      <c r="BO155" s="90"/>
      <c r="BP155" s="89">
        <f>SUM(BP156:BQ166)</f>
        <v>0</v>
      </c>
      <c r="BQ155" s="90"/>
      <c r="BR155" s="89">
        <f>SUM(BR156:BS166)</f>
        <v>0</v>
      </c>
      <c r="BS155" s="90"/>
      <c r="BT155" s="89">
        <f>SUM(BT156:BU166)</f>
        <v>0</v>
      </c>
      <c r="BU155" s="90"/>
      <c r="BV155" s="89">
        <f>SUM(BV156:BW166)</f>
        <v>0</v>
      </c>
      <c r="BW155" s="90"/>
      <c r="BX155" s="89">
        <f>SUM(BX156:BY166)</f>
        <v>0</v>
      </c>
      <c r="BY155" s="90"/>
      <c r="BZ155" s="45"/>
      <c r="CA155" s="43"/>
      <c r="CB155" s="43"/>
    </row>
    <row r="156" spans="1:80" x14ac:dyDescent="0.25">
      <c r="A156" s="46"/>
      <c r="B156" s="91" t="s">
        <v>30</v>
      </c>
      <c r="C156" s="92"/>
      <c r="D156" s="93"/>
      <c r="E156" s="47" t="s">
        <v>29</v>
      </c>
      <c r="F156" s="58" t="s">
        <v>27</v>
      </c>
      <c r="G156" s="97"/>
      <c r="H156" s="98"/>
      <c r="I156" s="98"/>
      <c r="J156" s="98"/>
      <c r="K156" s="98"/>
      <c r="L156" s="98"/>
      <c r="M156" s="98"/>
      <c r="N156" s="98"/>
      <c r="O156" s="99"/>
      <c r="P156" s="100"/>
      <c r="Q156" s="101"/>
      <c r="R156" s="83"/>
      <c r="S156" s="84"/>
      <c r="T156" s="83"/>
      <c r="U156" s="84"/>
      <c r="V156" s="83"/>
      <c r="W156" s="84"/>
      <c r="X156" s="83"/>
      <c r="Y156" s="84"/>
      <c r="Z156" s="83"/>
      <c r="AA156" s="84"/>
      <c r="AB156" s="83"/>
      <c r="AC156" s="84"/>
      <c r="AD156" s="83"/>
      <c r="AE156" s="84"/>
      <c r="AF156" s="83"/>
      <c r="AG156" s="84"/>
      <c r="AH156" s="83"/>
      <c r="AI156" s="84"/>
      <c r="AJ156" s="83"/>
      <c r="AK156" s="84"/>
      <c r="AL156" s="83"/>
      <c r="AM156" s="84"/>
      <c r="AN156" s="83"/>
      <c r="AO156" s="84"/>
      <c r="AP156" s="83"/>
      <c r="AQ156" s="84"/>
      <c r="AR156" s="83"/>
      <c r="AS156" s="84"/>
      <c r="AT156" s="83"/>
      <c r="AU156" s="84"/>
      <c r="AV156" s="83"/>
      <c r="AW156" s="84"/>
      <c r="AX156" s="83"/>
      <c r="AY156" s="84"/>
      <c r="AZ156" s="83"/>
      <c r="BA156" s="84"/>
      <c r="BB156" s="83"/>
      <c r="BC156" s="84"/>
      <c r="BD156" s="83"/>
      <c r="BE156" s="84"/>
      <c r="BF156" s="83"/>
      <c r="BG156" s="84"/>
      <c r="BH156" s="83"/>
      <c r="BI156" s="84"/>
      <c r="BJ156" s="83"/>
      <c r="BK156" s="84"/>
      <c r="BL156" s="83"/>
      <c r="BM156" s="84"/>
      <c r="BN156" s="83"/>
      <c r="BO156" s="84"/>
      <c r="BP156" s="83"/>
      <c r="BQ156" s="84"/>
      <c r="BR156" s="83"/>
      <c r="BS156" s="84"/>
      <c r="BT156" s="83"/>
      <c r="BU156" s="84"/>
      <c r="BV156" s="83"/>
      <c r="BW156" s="84"/>
      <c r="BX156" s="83"/>
      <c r="BY156" s="84"/>
      <c r="BZ156" s="48"/>
      <c r="CA156" s="46"/>
      <c r="CB156" s="46"/>
    </row>
    <row r="157" spans="1:80" x14ac:dyDescent="0.25">
      <c r="A157" s="46"/>
      <c r="B157" s="91" t="s">
        <v>30</v>
      </c>
      <c r="C157" s="92"/>
      <c r="D157" s="93"/>
      <c r="E157" s="47" t="s">
        <v>29</v>
      </c>
      <c r="F157" s="58" t="s">
        <v>27</v>
      </c>
      <c r="G157" s="97"/>
      <c r="H157" s="98"/>
      <c r="I157" s="98"/>
      <c r="J157" s="98"/>
      <c r="K157" s="98"/>
      <c r="L157" s="98"/>
      <c r="M157" s="98"/>
      <c r="N157" s="98"/>
      <c r="O157" s="99"/>
      <c r="P157" s="100"/>
      <c r="Q157" s="101"/>
      <c r="R157" s="83"/>
      <c r="S157" s="84"/>
      <c r="T157" s="83"/>
      <c r="U157" s="84"/>
      <c r="V157" s="83"/>
      <c r="W157" s="84"/>
      <c r="X157" s="83"/>
      <c r="Y157" s="84"/>
      <c r="Z157" s="83"/>
      <c r="AA157" s="84"/>
      <c r="AB157" s="83"/>
      <c r="AC157" s="84"/>
      <c r="AD157" s="83"/>
      <c r="AE157" s="84"/>
      <c r="AF157" s="83"/>
      <c r="AG157" s="84"/>
      <c r="AH157" s="83"/>
      <c r="AI157" s="84"/>
      <c r="AJ157" s="83"/>
      <c r="AK157" s="84"/>
      <c r="AL157" s="83"/>
      <c r="AM157" s="84"/>
      <c r="AN157" s="83"/>
      <c r="AO157" s="84"/>
      <c r="AP157" s="83"/>
      <c r="AQ157" s="84"/>
      <c r="AR157" s="83"/>
      <c r="AS157" s="84"/>
      <c r="AT157" s="83"/>
      <c r="AU157" s="84"/>
      <c r="AV157" s="83"/>
      <c r="AW157" s="84"/>
      <c r="AX157" s="83"/>
      <c r="AY157" s="84"/>
      <c r="AZ157" s="83"/>
      <c r="BA157" s="84"/>
      <c r="BB157" s="83"/>
      <c r="BC157" s="84"/>
      <c r="BD157" s="83"/>
      <c r="BE157" s="84"/>
      <c r="BF157" s="83"/>
      <c r="BG157" s="84"/>
      <c r="BH157" s="83"/>
      <c r="BI157" s="84"/>
      <c r="BJ157" s="83"/>
      <c r="BK157" s="84"/>
      <c r="BL157" s="83"/>
      <c r="BM157" s="84"/>
      <c r="BN157" s="83"/>
      <c r="BO157" s="84"/>
      <c r="BP157" s="83"/>
      <c r="BQ157" s="84"/>
      <c r="BR157" s="83"/>
      <c r="BS157" s="84"/>
      <c r="BT157" s="83"/>
      <c r="BU157" s="84"/>
      <c r="BV157" s="83"/>
      <c r="BW157" s="84"/>
      <c r="BX157" s="83"/>
      <c r="BY157" s="84"/>
      <c r="BZ157" s="48"/>
      <c r="CA157" s="46"/>
      <c r="CB157" s="46"/>
    </row>
    <row r="158" spans="1:80" x14ac:dyDescent="0.25">
      <c r="A158" s="46"/>
      <c r="B158" s="91" t="s">
        <v>30</v>
      </c>
      <c r="C158" s="92"/>
      <c r="D158" s="93"/>
      <c r="E158" s="47" t="s">
        <v>29</v>
      </c>
      <c r="F158" s="58" t="s">
        <v>27</v>
      </c>
      <c r="G158" s="97"/>
      <c r="H158" s="98"/>
      <c r="I158" s="98"/>
      <c r="J158" s="98"/>
      <c r="K158" s="98"/>
      <c r="L158" s="98"/>
      <c r="M158" s="98"/>
      <c r="N158" s="98"/>
      <c r="O158" s="99"/>
      <c r="P158" s="100"/>
      <c r="Q158" s="101"/>
      <c r="R158" s="83"/>
      <c r="S158" s="84"/>
      <c r="T158" s="83"/>
      <c r="U158" s="84"/>
      <c r="V158" s="83"/>
      <c r="W158" s="84"/>
      <c r="X158" s="83"/>
      <c r="Y158" s="84"/>
      <c r="Z158" s="83"/>
      <c r="AA158" s="84"/>
      <c r="AB158" s="83"/>
      <c r="AC158" s="84"/>
      <c r="AD158" s="83"/>
      <c r="AE158" s="84"/>
      <c r="AF158" s="83"/>
      <c r="AG158" s="84"/>
      <c r="AH158" s="83"/>
      <c r="AI158" s="84"/>
      <c r="AJ158" s="83"/>
      <c r="AK158" s="84"/>
      <c r="AL158" s="83"/>
      <c r="AM158" s="84"/>
      <c r="AN158" s="83"/>
      <c r="AO158" s="84"/>
      <c r="AP158" s="83"/>
      <c r="AQ158" s="84"/>
      <c r="AR158" s="83"/>
      <c r="AS158" s="84"/>
      <c r="AT158" s="83"/>
      <c r="AU158" s="84"/>
      <c r="AV158" s="83"/>
      <c r="AW158" s="84"/>
      <c r="AX158" s="83"/>
      <c r="AY158" s="84"/>
      <c r="AZ158" s="83"/>
      <c r="BA158" s="84"/>
      <c r="BB158" s="83"/>
      <c r="BC158" s="84"/>
      <c r="BD158" s="83"/>
      <c r="BE158" s="84"/>
      <c r="BF158" s="83"/>
      <c r="BG158" s="84"/>
      <c r="BH158" s="83"/>
      <c r="BI158" s="84"/>
      <c r="BJ158" s="83"/>
      <c r="BK158" s="84"/>
      <c r="BL158" s="83"/>
      <c r="BM158" s="84"/>
      <c r="BN158" s="83"/>
      <c r="BO158" s="84"/>
      <c r="BP158" s="83"/>
      <c r="BQ158" s="84"/>
      <c r="BR158" s="83"/>
      <c r="BS158" s="84"/>
      <c r="BT158" s="83"/>
      <c r="BU158" s="84"/>
      <c r="BV158" s="83"/>
      <c r="BW158" s="84"/>
      <c r="BX158" s="83"/>
      <c r="BY158" s="84"/>
      <c r="BZ158" s="48"/>
      <c r="CA158" s="46"/>
      <c r="CB158" s="46"/>
    </row>
    <row r="159" spans="1:80" x14ac:dyDescent="0.25">
      <c r="A159" s="46"/>
      <c r="B159" s="91" t="s">
        <v>30</v>
      </c>
      <c r="C159" s="92"/>
      <c r="D159" s="93"/>
      <c r="E159" s="47" t="s">
        <v>29</v>
      </c>
      <c r="F159" s="58" t="s">
        <v>27</v>
      </c>
      <c r="G159" s="97"/>
      <c r="H159" s="98"/>
      <c r="I159" s="98"/>
      <c r="J159" s="98"/>
      <c r="K159" s="98"/>
      <c r="L159" s="98"/>
      <c r="M159" s="98"/>
      <c r="N159" s="98"/>
      <c r="O159" s="99"/>
      <c r="P159" s="100"/>
      <c r="Q159" s="101"/>
      <c r="R159" s="83"/>
      <c r="S159" s="84"/>
      <c r="T159" s="83"/>
      <c r="U159" s="84"/>
      <c r="V159" s="83"/>
      <c r="W159" s="84"/>
      <c r="X159" s="83"/>
      <c r="Y159" s="84"/>
      <c r="Z159" s="83"/>
      <c r="AA159" s="84"/>
      <c r="AB159" s="83"/>
      <c r="AC159" s="84"/>
      <c r="AD159" s="83"/>
      <c r="AE159" s="84"/>
      <c r="AF159" s="83"/>
      <c r="AG159" s="84"/>
      <c r="AH159" s="83"/>
      <c r="AI159" s="84"/>
      <c r="AJ159" s="83"/>
      <c r="AK159" s="84"/>
      <c r="AL159" s="83"/>
      <c r="AM159" s="84"/>
      <c r="AN159" s="83"/>
      <c r="AO159" s="84"/>
      <c r="AP159" s="83"/>
      <c r="AQ159" s="84"/>
      <c r="AR159" s="83"/>
      <c r="AS159" s="84"/>
      <c r="AT159" s="83"/>
      <c r="AU159" s="84"/>
      <c r="AV159" s="83"/>
      <c r="AW159" s="84"/>
      <c r="AX159" s="83"/>
      <c r="AY159" s="84"/>
      <c r="AZ159" s="83"/>
      <c r="BA159" s="84"/>
      <c r="BB159" s="83"/>
      <c r="BC159" s="84"/>
      <c r="BD159" s="83"/>
      <c r="BE159" s="84"/>
      <c r="BF159" s="83"/>
      <c r="BG159" s="84"/>
      <c r="BH159" s="83"/>
      <c r="BI159" s="84"/>
      <c r="BJ159" s="83"/>
      <c r="BK159" s="84"/>
      <c r="BL159" s="83"/>
      <c r="BM159" s="84"/>
      <c r="BN159" s="83"/>
      <c r="BO159" s="84"/>
      <c r="BP159" s="83"/>
      <c r="BQ159" s="84"/>
      <c r="BR159" s="83"/>
      <c r="BS159" s="84"/>
      <c r="BT159" s="83"/>
      <c r="BU159" s="84"/>
      <c r="BV159" s="83"/>
      <c r="BW159" s="84"/>
      <c r="BX159" s="83"/>
      <c r="BY159" s="84"/>
      <c r="BZ159" s="48"/>
      <c r="CA159" s="46"/>
      <c r="CB159" s="46"/>
    </row>
    <row r="160" spans="1:80" x14ac:dyDescent="0.25">
      <c r="A160" s="46"/>
      <c r="B160" s="91" t="s">
        <v>30</v>
      </c>
      <c r="C160" s="92"/>
      <c r="D160" s="93"/>
      <c r="E160" s="47" t="s">
        <v>29</v>
      </c>
      <c r="F160" s="58" t="s">
        <v>27</v>
      </c>
      <c r="G160" s="97"/>
      <c r="H160" s="98"/>
      <c r="I160" s="98"/>
      <c r="J160" s="98"/>
      <c r="K160" s="98"/>
      <c r="L160" s="98"/>
      <c r="M160" s="98"/>
      <c r="N160" s="98"/>
      <c r="O160" s="99"/>
      <c r="P160" s="100"/>
      <c r="Q160" s="101"/>
      <c r="R160" s="83"/>
      <c r="S160" s="84"/>
      <c r="T160" s="83"/>
      <c r="U160" s="84"/>
      <c r="V160" s="83"/>
      <c r="W160" s="84"/>
      <c r="X160" s="83"/>
      <c r="Y160" s="84"/>
      <c r="Z160" s="83"/>
      <c r="AA160" s="84"/>
      <c r="AB160" s="83"/>
      <c r="AC160" s="84"/>
      <c r="AD160" s="83"/>
      <c r="AE160" s="84"/>
      <c r="AF160" s="83"/>
      <c r="AG160" s="84"/>
      <c r="AH160" s="83"/>
      <c r="AI160" s="84"/>
      <c r="AJ160" s="83"/>
      <c r="AK160" s="84"/>
      <c r="AL160" s="83"/>
      <c r="AM160" s="84"/>
      <c r="AN160" s="83"/>
      <c r="AO160" s="84"/>
      <c r="AP160" s="83"/>
      <c r="AQ160" s="84"/>
      <c r="AR160" s="83"/>
      <c r="AS160" s="84"/>
      <c r="AT160" s="83"/>
      <c r="AU160" s="84"/>
      <c r="AV160" s="83"/>
      <c r="AW160" s="84"/>
      <c r="AX160" s="83"/>
      <c r="AY160" s="84"/>
      <c r="AZ160" s="83"/>
      <c r="BA160" s="84"/>
      <c r="BB160" s="83"/>
      <c r="BC160" s="84"/>
      <c r="BD160" s="83"/>
      <c r="BE160" s="84"/>
      <c r="BF160" s="83"/>
      <c r="BG160" s="84"/>
      <c r="BH160" s="83"/>
      <c r="BI160" s="84"/>
      <c r="BJ160" s="83"/>
      <c r="BK160" s="84"/>
      <c r="BL160" s="83"/>
      <c r="BM160" s="84"/>
      <c r="BN160" s="83"/>
      <c r="BO160" s="84"/>
      <c r="BP160" s="83"/>
      <c r="BQ160" s="84"/>
      <c r="BR160" s="83"/>
      <c r="BS160" s="84"/>
      <c r="BT160" s="83"/>
      <c r="BU160" s="84"/>
      <c r="BV160" s="83"/>
      <c r="BW160" s="84"/>
      <c r="BX160" s="83"/>
      <c r="BY160" s="84"/>
      <c r="BZ160" s="48"/>
      <c r="CA160" s="46"/>
      <c r="CB160" s="46"/>
    </row>
    <row r="161" spans="1:80" x14ac:dyDescent="0.25">
      <c r="A161" s="46"/>
      <c r="B161" s="91" t="s">
        <v>30</v>
      </c>
      <c r="C161" s="92"/>
      <c r="D161" s="93"/>
      <c r="E161" s="47" t="s">
        <v>29</v>
      </c>
      <c r="F161" s="58" t="s">
        <v>27</v>
      </c>
      <c r="G161" s="97"/>
      <c r="H161" s="98"/>
      <c r="I161" s="98"/>
      <c r="J161" s="98"/>
      <c r="K161" s="98"/>
      <c r="L161" s="98"/>
      <c r="M161" s="98"/>
      <c r="N161" s="98"/>
      <c r="O161" s="99"/>
      <c r="P161" s="100"/>
      <c r="Q161" s="101"/>
      <c r="R161" s="83"/>
      <c r="S161" s="84"/>
      <c r="T161" s="83"/>
      <c r="U161" s="84"/>
      <c r="V161" s="83"/>
      <c r="W161" s="84"/>
      <c r="X161" s="83"/>
      <c r="Y161" s="84"/>
      <c r="Z161" s="83"/>
      <c r="AA161" s="84"/>
      <c r="AB161" s="83"/>
      <c r="AC161" s="84"/>
      <c r="AD161" s="83"/>
      <c r="AE161" s="84"/>
      <c r="AF161" s="83"/>
      <c r="AG161" s="84"/>
      <c r="AH161" s="83"/>
      <c r="AI161" s="84"/>
      <c r="AJ161" s="83"/>
      <c r="AK161" s="84"/>
      <c r="AL161" s="83"/>
      <c r="AM161" s="84"/>
      <c r="AN161" s="83"/>
      <c r="AO161" s="84"/>
      <c r="AP161" s="83"/>
      <c r="AQ161" s="84"/>
      <c r="AR161" s="83"/>
      <c r="AS161" s="84"/>
      <c r="AT161" s="83"/>
      <c r="AU161" s="84"/>
      <c r="AV161" s="83"/>
      <c r="AW161" s="84"/>
      <c r="AX161" s="83"/>
      <c r="AY161" s="84"/>
      <c r="AZ161" s="83"/>
      <c r="BA161" s="84"/>
      <c r="BB161" s="83"/>
      <c r="BC161" s="84"/>
      <c r="BD161" s="83"/>
      <c r="BE161" s="84"/>
      <c r="BF161" s="83"/>
      <c r="BG161" s="84"/>
      <c r="BH161" s="83"/>
      <c r="BI161" s="84"/>
      <c r="BJ161" s="83"/>
      <c r="BK161" s="84"/>
      <c r="BL161" s="83"/>
      <c r="BM161" s="84"/>
      <c r="BN161" s="83"/>
      <c r="BO161" s="84"/>
      <c r="BP161" s="83"/>
      <c r="BQ161" s="84"/>
      <c r="BR161" s="83"/>
      <c r="BS161" s="84"/>
      <c r="BT161" s="83"/>
      <c r="BU161" s="84"/>
      <c r="BV161" s="83"/>
      <c r="BW161" s="84"/>
      <c r="BX161" s="83"/>
      <c r="BY161" s="84"/>
      <c r="BZ161" s="48"/>
      <c r="CA161" s="46"/>
      <c r="CB161" s="46"/>
    </row>
    <row r="162" spans="1:80" x14ac:dyDescent="0.25">
      <c r="A162" s="46"/>
      <c r="B162" s="91" t="s">
        <v>30</v>
      </c>
      <c r="C162" s="92"/>
      <c r="D162" s="93"/>
      <c r="E162" s="47" t="s">
        <v>29</v>
      </c>
      <c r="F162" s="58" t="s">
        <v>27</v>
      </c>
      <c r="G162" s="97"/>
      <c r="H162" s="98"/>
      <c r="I162" s="98"/>
      <c r="J162" s="98"/>
      <c r="K162" s="98"/>
      <c r="L162" s="98"/>
      <c r="M162" s="98"/>
      <c r="N162" s="98"/>
      <c r="O162" s="99"/>
      <c r="P162" s="100"/>
      <c r="Q162" s="101"/>
      <c r="R162" s="83"/>
      <c r="S162" s="84"/>
      <c r="T162" s="83"/>
      <c r="U162" s="84"/>
      <c r="V162" s="83"/>
      <c r="W162" s="84"/>
      <c r="X162" s="83"/>
      <c r="Y162" s="84"/>
      <c r="Z162" s="83"/>
      <c r="AA162" s="84"/>
      <c r="AB162" s="83"/>
      <c r="AC162" s="84"/>
      <c r="AD162" s="83"/>
      <c r="AE162" s="84"/>
      <c r="AF162" s="83"/>
      <c r="AG162" s="84"/>
      <c r="AH162" s="83"/>
      <c r="AI162" s="84"/>
      <c r="AJ162" s="83"/>
      <c r="AK162" s="84"/>
      <c r="AL162" s="83"/>
      <c r="AM162" s="84"/>
      <c r="AN162" s="83"/>
      <c r="AO162" s="84"/>
      <c r="AP162" s="83"/>
      <c r="AQ162" s="84"/>
      <c r="AR162" s="83"/>
      <c r="AS162" s="84"/>
      <c r="AT162" s="83"/>
      <c r="AU162" s="84"/>
      <c r="AV162" s="83"/>
      <c r="AW162" s="84"/>
      <c r="AX162" s="83"/>
      <c r="AY162" s="84"/>
      <c r="AZ162" s="83"/>
      <c r="BA162" s="84"/>
      <c r="BB162" s="83"/>
      <c r="BC162" s="84"/>
      <c r="BD162" s="83"/>
      <c r="BE162" s="84"/>
      <c r="BF162" s="83"/>
      <c r="BG162" s="84"/>
      <c r="BH162" s="83"/>
      <c r="BI162" s="84"/>
      <c r="BJ162" s="83"/>
      <c r="BK162" s="84"/>
      <c r="BL162" s="83"/>
      <c r="BM162" s="84"/>
      <c r="BN162" s="83"/>
      <c r="BO162" s="84"/>
      <c r="BP162" s="83"/>
      <c r="BQ162" s="84"/>
      <c r="BR162" s="83"/>
      <c r="BS162" s="84"/>
      <c r="BT162" s="83"/>
      <c r="BU162" s="84"/>
      <c r="BV162" s="83"/>
      <c r="BW162" s="84"/>
      <c r="BX162" s="83"/>
      <c r="BY162" s="84"/>
      <c r="BZ162" s="48"/>
      <c r="CA162" s="46"/>
      <c r="CB162" s="46"/>
    </row>
    <row r="163" spans="1:80" x14ac:dyDescent="0.25">
      <c r="A163" s="46"/>
      <c r="B163" s="91" t="s">
        <v>30</v>
      </c>
      <c r="C163" s="92"/>
      <c r="D163" s="93"/>
      <c r="E163" s="47" t="s">
        <v>29</v>
      </c>
      <c r="F163" s="58" t="s">
        <v>27</v>
      </c>
      <c r="G163" s="97"/>
      <c r="H163" s="98"/>
      <c r="I163" s="98"/>
      <c r="J163" s="98"/>
      <c r="K163" s="98"/>
      <c r="L163" s="98"/>
      <c r="M163" s="98"/>
      <c r="N163" s="98"/>
      <c r="O163" s="99"/>
      <c r="P163" s="100"/>
      <c r="Q163" s="101"/>
      <c r="R163" s="83"/>
      <c r="S163" s="84"/>
      <c r="T163" s="83"/>
      <c r="U163" s="84"/>
      <c r="V163" s="83"/>
      <c r="W163" s="84"/>
      <c r="X163" s="83"/>
      <c r="Y163" s="84"/>
      <c r="Z163" s="83"/>
      <c r="AA163" s="84"/>
      <c r="AB163" s="83"/>
      <c r="AC163" s="84"/>
      <c r="AD163" s="83"/>
      <c r="AE163" s="84"/>
      <c r="AF163" s="83"/>
      <c r="AG163" s="84"/>
      <c r="AH163" s="83"/>
      <c r="AI163" s="84"/>
      <c r="AJ163" s="83"/>
      <c r="AK163" s="84"/>
      <c r="AL163" s="83"/>
      <c r="AM163" s="84"/>
      <c r="AN163" s="83"/>
      <c r="AO163" s="84"/>
      <c r="AP163" s="83"/>
      <c r="AQ163" s="84"/>
      <c r="AR163" s="83"/>
      <c r="AS163" s="84"/>
      <c r="AT163" s="83"/>
      <c r="AU163" s="84"/>
      <c r="AV163" s="83"/>
      <c r="AW163" s="84"/>
      <c r="AX163" s="83"/>
      <c r="AY163" s="84"/>
      <c r="AZ163" s="83"/>
      <c r="BA163" s="84"/>
      <c r="BB163" s="83"/>
      <c r="BC163" s="84"/>
      <c r="BD163" s="83"/>
      <c r="BE163" s="84"/>
      <c r="BF163" s="83"/>
      <c r="BG163" s="84"/>
      <c r="BH163" s="83"/>
      <c r="BI163" s="84"/>
      <c r="BJ163" s="83"/>
      <c r="BK163" s="84"/>
      <c r="BL163" s="83"/>
      <c r="BM163" s="84"/>
      <c r="BN163" s="83"/>
      <c r="BO163" s="84"/>
      <c r="BP163" s="83"/>
      <c r="BQ163" s="84"/>
      <c r="BR163" s="83"/>
      <c r="BS163" s="84"/>
      <c r="BT163" s="83"/>
      <c r="BU163" s="84"/>
      <c r="BV163" s="83"/>
      <c r="BW163" s="84"/>
      <c r="BX163" s="83"/>
      <c r="BY163" s="84"/>
      <c r="BZ163" s="48"/>
      <c r="CA163" s="46"/>
      <c r="CB163" s="46"/>
    </row>
    <row r="164" spans="1:80" x14ac:dyDescent="0.25">
      <c r="A164" s="46"/>
      <c r="B164" s="91" t="s">
        <v>30</v>
      </c>
      <c r="C164" s="92"/>
      <c r="D164" s="93"/>
      <c r="E164" s="47" t="s">
        <v>29</v>
      </c>
      <c r="F164" s="58" t="s">
        <v>27</v>
      </c>
      <c r="G164" s="97"/>
      <c r="H164" s="98"/>
      <c r="I164" s="98"/>
      <c r="J164" s="98"/>
      <c r="K164" s="98"/>
      <c r="L164" s="98"/>
      <c r="M164" s="98"/>
      <c r="N164" s="98"/>
      <c r="O164" s="99"/>
      <c r="P164" s="100"/>
      <c r="Q164" s="101"/>
      <c r="R164" s="83"/>
      <c r="S164" s="84"/>
      <c r="T164" s="83"/>
      <c r="U164" s="84"/>
      <c r="V164" s="83"/>
      <c r="W164" s="84"/>
      <c r="X164" s="83"/>
      <c r="Y164" s="84"/>
      <c r="Z164" s="83"/>
      <c r="AA164" s="84"/>
      <c r="AB164" s="83"/>
      <c r="AC164" s="84"/>
      <c r="AD164" s="83"/>
      <c r="AE164" s="84"/>
      <c r="AF164" s="83"/>
      <c r="AG164" s="84"/>
      <c r="AH164" s="83"/>
      <c r="AI164" s="84"/>
      <c r="AJ164" s="83"/>
      <c r="AK164" s="84"/>
      <c r="AL164" s="83"/>
      <c r="AM164" s="84"/>
      <c r="AN164" s="83"/>
      <c r="AO164" s="84"/>
      <c r="AP164" s="83"/>
      <c r="AQ164" s="84"/>
      <c r="AR164" s="83"/>
      <c r="AS164" s="84"/>
      <c r="AT164" s="83"/>
      <c r="AU164" s="84"/>
      <c r="AV164" s="83"/>
      <c r="AW164" s="84"/>
      <c r="AX164" s="83"/>
      <c r="AY164" s="84"/>
      <c r="AZ164" s="83"/>
      <c r="BA164" s="84"/>
      <c r="BB164" s="83"/>
      <c r="BC164" s="84"/>
      <c r="BD164" s="83"/>
      <c r="BE164" s="84"/>
      <c r="BF164" s="83"/>
      <c r="BG164" s="84"/>
      <c r="BH164" s="83"/>
      <c r="BI164" s="84"/>
      <c r="BJ164" s="83"/>
      <c r="BK164" s="84"/>
      <c r="BL164" s="83"/>
      <c r="BM164" s="84"/>
      <c r="BN164" s="83"/>
      <c r="BO164" s="84"/>
      <c r="BP164" s="83"/>
      <c r="BQ164" s="84"/>
      <c r="BR164" s="83"/>
      <c r="BS164" s="84"/>
      <c r="BT164" s="83"/>
      <c r="BU164" s="84"/>
      <c r="BV164" s="83"/>
      <c r="BW164" s="84"/>
      <c r="BX164" s="83"/>
      <c r="BY164" s="84"/>
      <c r="BZ164" s="48"/>
      <c r="CA164" s="46"/>
      <c r="CB164" s="46"/>
    </row>
    <row r="165" spans="1:80" x14ac:dyDescent="0.25">
      <c r="A165" s="46"/>
      <c r="B165" s="91" t="s">
        <v>30</v>
      </c>
      <c r="C165" s="92"/>
      <c r="D165" s="93"/>
      <c r="E165" s="47" t="s">
        <v>29</v>
      </c>
      <c r="F165" s="58" t="s">
        <v>27</v>
      </c>
      <c r="G165" s="97"/>
      <c r="H165" s="98"/>
      <c r="I165" s="98"/>
      <c r="J165" s="98"/>
      <c r="K165" s="98"/>
      <c r="L165" s="98"/>
      <c r="M165" s="98"/>
      <c r="N165" s="98"/>
      <c r="O165" s="99"/>
      <c r="P165" s="100"/>
      <c r="Q165" s="101"/>
      <c r="R165" s="83"/>
      <c r="S165" s="84"/>
      <c r="T165" s="83"/>
      <c r="U165" s="84"/>
      <c r="V165" s="83"/>
      <c r="W165" s="84"/>
      <c r="X165" s="83"/>
      <c r="Y165" s="84"/>
      <c r="Z165" s="83"/>
      <c r="AA165" s="84"/>
      <c r="AB165" s="83"/>
      <c r="AC165" s="84"/>
      <c r="AD165" s="83"/>
      <c r="AE165" s="84"/>
      <c r="AF165" s="83"/>
      <c r="AG165" s="84"/>
      <c r="AH165" s="83"/>
      <c r="AI165" s="84"/>
      <c r="AJ165" s="83"/>
      <c r="AK165" s="84"/>
      <c r="AL165" s="83"/>
      <c r="AM165" s="84"/>
      <c r="AN165" s="83"/>
      <c r="AO165" s="84"/>
      <c r="AP165" s="83"/>
      <c r="AQ165" s="84"/>
      <c r="AR165" s="83"/>
      <c r="AS165" s="84"/>
      <c r="AT165" s="83"/>
      <c r="AU165" s="84"/>
      <c r="AV165" s="83"/>
      <c r="AW165" s="84"/>
      <c r="AX165" s="83"/>
      <c r="AY165" s="84"/>
      <c r="AZ165" s="83"/>
      <c r="BA165" s="84"/>
      <c r="BB165" s="83"/>
      <c r="BC165" s="84"/>
      <c r="BD165" s="83"/>
      <c r="BE165" s="84"/>
      <c r="BF165" s="83"/>
      <c r="BG165" s="84"/>
      <c r="BH165" s="83"/>
      <c r="BI165" s="84"/>
      <c r="BJ165" s="83"/>
      <c r="BK165" s="84"/>
      <c r="BL165" s="83"/>
      <c r="BM165" s="84"/>
      <c r="BN165" s="83"/>
      <c r="BO165" s="84"/>
      <c r="BP165" s="83"/>
      <c r="BQ165" s="84"/>
      <c r="BR165" s="83"/>
      <c r="BS165" s="84"/>
      <c r="BT165" s="83"/>
      <c r="BU165" s="84"/>
      <c r="BV165" s="83"/>
      <c r="BW165" s="84"/>
      <c r="BX165" s="83"/>
      <c r="BY165" s="84"/>
      <c r="BZ165" s="48"/>
      <c r="CA165" s="46"/>
      <c r="CB165" s="46"/>
    </row>
    <row r="166" spans="1:80" ht="15.75" thickBot="1" x14ac:dyDescent="0.3">
      <c r="A166" s="46"/>
      <c r="B166" s="94" t="s">
        <v>30</v>
      </c>
      <c r="C166" s="95"/>
      <c r="D166" s="96"/>
      <c r="E166" s="49" t="s">
        <v>29</v>
      </c>
      <c r="F166" s="59" t="s">
        <v>27</v>
      </c>
      <c r="G166" s="102"/>
      <c r="H166" s="103"/>
      <c r="I166" s="103"/>
      <c r="J166" s="103"/>
      <c r="K166" s="103"/>
      <c r="L166" s="103"/>
      <c r="M166" s="103"/>
      <c r="N166" s="103"/>
      <c r="O166" s="104"/>
      <c r="P166" s="105"/>
      <c r="Q166" s="106"/>
      <c r="R166" s="85"/>
      <c r="S166" s="86"/>
      <c r="T166" s="85"/>
      <c r="U166" s="86"/>
      <c r="V166" s="85"/>
      <c r="W166" s="86"/>
      <c r="X166" s="85"/>
      <c r="Y166" s="86"/>
      <c r="Z166" s="85"/>
      <c r="AA166" s="86"/>
      <c r="AB166" s="85"/>
      <c r="AC166" s="86"/>
      <c r="AD166" s="85"/>
      <c r="AE166" s="86"/>
      <c r="AF166" s="85"/>
      <c r="AG166" s="86"/>
      <c r="AH166" s="85"/>
      <c r="AI166" s="86"/>
      <c r="AJ166" s="85"/>
      <c r="AK166" s="86"/>
      <c r="AL166" s="85"/>
      <c r="AM166" s="86"/>
      <c r="AN166" s="85"/>
      <c r="AO166" s="86"/>
      <c r="AP166" s="85"/>
      <c r="AQ166" s="86"/>
      <c r="AR166" s="85"/>
      <c r="AS166" s="86"/>
      <c r="AT166" s="85"/>
      <c r="AU166" s="86"/>
      <c r="AV166" s="85"/>
      <c r="AW166" s="86"/>
      <c r="AX166" s="85"/>
      <c r="AY166" s="86"/>
      <c r="AZ166" s="85"/>
      <c r="BA166" s="86"/>
      <c r="BB166" s="85"/>
      <c r="BC166" s="86"/>
      <c r="BD166" s="85"/>
      <c r="BE166" s="86"/>
      <c r="BF166" s="85"/>
      <c r="BG166" s="86"/>
      <c r="BH166" s="85"/>
      <c r="BI166" s="86"/>
      <c r="BJ166" s="85"/>
      <c r="BK166" s="86"/>
      <c r="BL166" s="85"/>
      <c r="BM166" s="86"/>
      <c r="BN166" s="85"/>
      <c r="BO166" s="86"/>
      <c r="BP166" s="85"/>
      <c r="BQ166" s="86"/>
      <c r="BR166" s="85"/>
      <c r="BS166" s="86"/>
      <c r="BT166" s="85"/>
      <c r="BU166" s="86"/>
      <c r="BV166" s="85"/>
      <c r="BW166" s="86"/>
      <c r="BX166" s="85"/>
      <c r="BY166" s="86"/>
      <c r="BZ166" s="48"/>
      <c r="CA166" s="46"/>
      <c r="CB166" s="46"/>
    </row>
    <row r="169" spans="1:80" s="14" customForma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15"/>
      <c r="CA169" s="4"/>
      <c r="CB169" s="4"/>
    </row>
    <row r="170" spans="1:80" s="14" customFormat="1" x14ac:dyDescent="0.25">
      <c r="A170" s="4"/>
      <c r="B170" s="125" t="s">
        <v>36</v>
      </c>
      <c r="C170" s="125"/>
      <c r="D170" s="125"/>
      <c r="E170" s="125"/>
      <c r="F170" s="12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15"/>
      <c r="CA170" s="4"/>
      <c r="CB170" s="4"/>
    </row>
    <row r="171" spans="1:80" s="14" customForma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15"/>
      <c r="CA171" s="4"/>
      <c r="CB171" s="4"/>
    </row>
    <row r="172" spans="1:80" s="14" customFormat="1" x14ac:dyDescent="0.25">
      <c r="A172" s="4"/>
      <c r="B172" s="125" t="s">
        <v>37</v>
      </c>
      <c r="C172" s="125"/>
      <c r="D172" s="125"/>
      <c r="E172" s="125"/>
      <c r="F172" s="12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15"/>
      <c r="CA172" s="4"/>
      <c r="CB172" s="4"/>
    </row>
    <row r="173" spans="1:80" s="14" customFormat="1" ht="18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15"/>
      <c r="CA173" s="4"/>
      <c r="CB173" s="4"/>
    </row>
    <row r="174" spans="1:80" s="14" customFormat="1" x14ac:dyDescent="0.25">
      <c r="A174" s="4"/>
      <c r="B174" s="9" t="s">
        <v>22</v>
      </c>
      <c r="C174" s="9"/>
      <c r="D174" s="9"/>
      <c r="E174" s="9" t="s">
        <v>23</v>
      </c>
      <c r="F174" s="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15"/>
      <c r="CA174" s="4"/>
      <c r="CB174" s="4"/>
    </row>
    <row r="175" spans="1:80" s="14" customForma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15"/>
      <c r="CA175" s="4"/>
      <c r="CB175" s="4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showAutoFilter="1" hiddenColumns="1" view="pageBreakPreview">
      <pane xSplit="15" ySplit="11" topLeftCell="BY83" activePane="bottomRight" state="frozen"/>
      <selection pane="bottomRight" activeCell="G14" activeCellId="10" sqref="P10:BY113 D8 D5 F116:F118 F120:F130 B120:D130 P116:BY118 P120:BY130 CA14:CA113 CB11 B14:G113"/>
      <colBreaks count="1" manualBreakCount="1">
        <brk id="79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  <autoFilter ref="B12:O113"/>
    </customSheetView>
  </customSheetViews>
  <mergeCells count="577">
    <mergeCell ref="B170:F170"/>
    <mergeCell ref="B172:F172"/>
    <mergeCell ref="BT153:BU153"/>
    <mergeCell ref="BT152:BU152"/>
    <mergeCell ref="BT151:BU151"/>
    <mergeCell ref="BT10:BU10"/>
    <mergeCell ref="BT166:BU166"/>
    <mergeCell ref="BT165:BU165"/>
    <mergeCell ref="BT161:BU161"/>
    <mergeCell ref="BT159:BU159"/>
    <mergeCell ref="BT158:BU158"/>
    <mergeCell ref="BT157:BU157"/>
    <mergeCell ref="BT156:BU156"/>
    <mergeCell ref="BT155:BU155"/>
    <mergeCell ref="BT154:BU154"/>
    <mergeCell ref="B154:D154"/>
    <mergeCell ref="B155:D155"/>
    <mergeCell ref="B159:D159"/>
    <mergeCell ref="B160:D160"/>
    <mergeCell ref="AL157:AM157"/>
    <mergeCell ref="R154:S154"/>
    <mergeCell ref="R158:S158"/>
    <mergeCell ref="P160:Q160"/>
    <mergeCell ref="B156:D156"/>
    <mergeCell ref="BX164:BY164"/>
    <mergeCell ref="BX165:BY165"/>
    <mergeCell ref="BX166:BY166"/>
    <mergeCell ref="BX10:BY10"/>
    <mergeCell ref="BX151:BY151"/>
    <mergeCell ref="BX152:BY152"/>
    <mergeCell ref="BX153:BY153"/>
    <mergeCell ref="BX154:BY154"/>
    <mergeCell ref="BX155:BY155"/>
    <mergeCell ref="BX156:BY156"/>
    <mergeCell ref="BX157:BY157"/>
    <mergeCell ref="BX158:BY158"/>
    <mergeCell ref="B157:D157"/>
    <mergeCell ref="G160:O160"/>
    <mergeCell ref="R159:S159"/>
    <mergeCell ref="T159:U159"/>
    <mergeCell ref="V159:W159"/>
    <mergeCell ref="X159:Y159"/>
    <mergeCell ref="Z159:AA159"/>
    <mergeCell ref="AB159:AC159"/>
    <mergeCell ref="AD159:AE159"/>
    <mergeCell ref="Z158:AA158"/>
    <mergeCell ref="AB158:AC158"/>
    <mergeCell ref="AD158:AE158"/>
    <mergeCell ref="AB160:AC160"/>
    <mergeCell ref="AD160:AE160"/>
    <mergeCell ref="B161:D161"/>
    <mergeCell ref="B158:D158"/>
    <mergeCell ref="V166:W166"/>
    <mergeCell ref="X166:Y166"/>
    <mergeCell ref="Z166:AA166"/>
    <mergeCell ref="X160:Y160"/>
    <mergeCell ref="Z160:AA160"/>
    <mergeCell ref="G161:O161"/>
    <mergeCell ref="AL158:AM158"/>
    <mergeCell ref="T161:U161"/>
    <mergeCell ref="V161:W161"/>
    <mergeCell ref="X161:Y161"/>
    <mergeCell ref="Z161:AA161"/>
    <mergeCell ref="AB161:AC161"/>
    <mergeCell ref="AD161:AE161"/>
    <mergeCell ref="AH158:AI158"/>
    <mergeCell ref="AJ158:AK158"/>
    <mergeCell ref="P161:Q161"/>
    <mergeCell ref="B163:D163"/>
    <mergeCell ref="AF164:AG164"/>
    <mergeCell ref="AH164:AI164"/>
    <mergeCell ref="AJ164:AK164"/>
    <mergeCell ref="AL164:AM164"/>
    <mergeCell ref="B164:D164"/>
    <mergeCell ref="G10:G11"/>
    <mergeCell ref="B10:B11"/>
    <mergeCell ref="C10:C11"/>
    <mergeCell ref="D10:D11"/>
    <mergeCell ref="E10:E11"/>
    <mergeCell ref="F10:F11"/>
    <mergeCell ref="B151:D151"/>
    <mergeCell ref="B152:D152"/>
    <mergeCell ref="B153:D153"/>
    <mergeCell ref="G151:O151"/>
    <mergeCell ref="G152:O152"/>
    <mergeCell ref="G153:O153"/>
    <mergeCell ref="V10:W10"/>
    <mergeCell ref="H10:H11"/>
    <mergeCell ref="I10:I11"/>
    <mergeCell ref="J10:J11"/>
    <mergeCell ref="K10:K11"/>
    <mergeCell ref="L10:L11"/>
    <mergeCell ref="M10:M11"/>
    <mergeCell ref="N10:N11"/>
    <mergeCell ref="O10:O11"/>
    <mergeCell ref="P10:Q10"/>
    <mergeCell ref="R10:S10"/>
    <mergeCell ref="T10:U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F160:AG160"/>
    <mergeCell ref="AH160:AI160"/>
    <mergeCell ref="AJ160:AK160"/>
    <mergeCell ref="AL160:AM160"/>
    <mergeCell ref="BB166:BC166"/>
    <mergeCell ref="BD166:BE166"/>
    <mergeCell ref="BN163:BO163"/>
    <mergeCell ref="BN161:BO161"/>
    <mergeCell ref="AX160:AY160"/>
    <mergeCell ref="AP160:AQ160"/>
    <mergeCell ref="AF161:AG161"/>
    <mergeCell ref="AH161:AI161"/>
    <mergeCell ref="BJ161:BK161"/>
    <mergeCell ref="BL160:BM160"/>
    <mergeCell ref="AP162:AQ162"/>
    <mergeCell ref="AT161:AU161"/>
    <mergeCell ref="AV161:AW161"/>
    <mergeCell ref="AX161:AY161"/>
    <mergeCell ref="AZ166:BA166"/>
    <mergeCell ref="AH166:AI166"/>
    <mergeCell ref="AJ166:AK166"/>
    <mergeCell ref="AL166:AM166"/>
    <mergeCell ref="BJ160:BK160"/>
    <mergeCell ref="BN165:BO165"/>
    <mergeCell ref="G154:O154"/>
    <mergeCell ref="G155:O155"/>
    <mergeCell ref="G156:O156"/>
    <mergeCell ref="G157:O157"/>
    <mergeCell ref="G158:O158"/>
    <mergeCell ref="G159:O159"/>
    <mergeCell ref="AB166:AC166"/>
    <mergeCell ref="R166:S166"/>
    <mergeCell ref="AN154:AO154"/>
    <mergeCell ref="AJ155:AK155"/>
    <mergeCell ref="AN162:AO162"/>
    <mergeCell ref="V156:W156"/>
    <mergeCell ref="X156:Y156"/>
    <mergeCell ref="Z156:AA156"/>
    <mergeCell ref="T156:U156"/>
    <mergeCell ref="T155:U155"/>
    <mergeCell ref="V155:W155"/>
    <mergeCell ref="X155:Y155"/>
    <mergeCell ref="Z155:AA155"/>
    <mergeCell ref="AB155:AC155"/>
    <mergeCell ref="AD155:AE155"/>
    <mergeCell ref="T160:U160"/>
    <mergeCell ref="V160:W160"/>
    <mergeCell ref="X158:Y158"/>
    <mergeCell ref="BP10:BQ10"/>
    <mergeCell ref="BR10:BS10"/>
    <mergeCell ref="BL10:BM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N10:BO10"/>
    <mergeCell ref="AN160:AO160"/>
    <mergeCell ref="AP159:AQ159"/>
    <mergeCell ref="AN155:AO155"/>
    <mergeCell ref="AH155:AI155"/>
    <mergeCell ref="BF159:BG159"/>
    <mergeCell ref="AJ151:AK151"/>
    <mergeCell ref="AL151:AM151"/>
    <mergeCell ref="AR161:AS161"/>
    <mergeCell ref="AN166:AO166"/>
    <mergeCell ref="AP166:AQ166"/>
    <mergeCell ref="AR166:AS166"/>
    <mergeCell ref="AT166:AU166"/>
    <mergeCell ref="AV166:AW166"/>
    <mergeCell ref="AL155:AM155"/>
    <mergeCell ref="BB165:BC165"/>
    <mergeCell ref="BD165:BE165"/>
    <mergeCell ref="BB164:BC164"/>
    <mergeCell ref="BD164:BE164"/>
    <mergeCell ref="BD163:BE163"/>
    <mergeCell ref="BD161:BE161"/>
    <mergeCell ref="BF166:BG166"/>
    <mergeCell ref="AT158:AU158"/>
    <mergeCell ref="AV153:AW153"/>
    <mergeCell ref="AX153:AY153"/>
    <mergeCell ref="AR160:AS160"/>
    <mergeCell ref="AX158:AY158"/>
    <mergeCell ref="AR159:AS159"/>
    <mergeCell ref="AP158:AQ158"/>
    <mergeCell ref="AR158:AS158"/>
    <mergeCell ref="AD166:AE166"/>
    <mergeCell ref="AF166:AG166"/>
    <mergeCell ref="AX166:AY166"/>
    <mergeCell ref="AP10:AQ10"/>
    <mergeCell ref="AH159:AI159"/>
    <mergeCell ref="AJ159:AK159"/>
    <mergeCell ref="AL159:AM159"/>
    <mergeCell ref="AF163:AG163"/>
    <mergeCell ref="AH163:AI163"/>
    <mergeCell ref="AJ163:AK163"/>
    <mergeCell ref="AL163:AM163"/>
    <mergeCell ref="AN163:AO163"/>
    <mergeCell ref="AP163:AQ163"/>
    <mergeCell ref="AJ161:AK161"/>
    <mergeCell ref="AL161:AM161"/>
    <mergeCell ref="AN161:AO161"/>
    <mergeCell ref="AP161:AQ161"/>
    <mergeCell ref="AN159:AO159"/>
    <mergeCell ref="AN158:AO158"/>
    <mergeCell ref="AN165:AO165"/>
    <mergeCell ref="AP165:AQ165"/>
    <mergeCell ref="AR165:AS165"/>
    <mergeCell ref="AT165:AU165"/>
    <mergeCell ref="AX163:AY163"/>
    <mergeCell ref="AZ163:BA163"/>
    <mergeCell ref="AR162:AS162"/>
    <mergeCell ref="AT162:AU162"/>
    <mergeCell ref="AV162:AW162"/>
    <mergeCell ref="AN164:AO164"/>
    <mergeCell ref="AP164:AQ164"/>
    <mergeCell ref="AR164:AS164"/>
    <mergeCell ref="AT164:AU164"/>
    <mergeCell ref="AV164:AW164"/>
    <mergeCell ref="AR163:AS163"/>
    <mergeCell ref="AX165:AY165"/>
    <mergeCell ref="AZ165:BA165"/>
    <mergeCell ref="BL161:BM161"/>
    <mergeCell ref="AZ161:BA161"/>
    <mergeCell ref="BL159:BM159"/>
    <mergeCell ref="BN159:BO159"/>
    <mergeCell ref="BN160:BO160"/>
    <mergeCell ref="BJ159:BK159"/>
    <mergeCell ref="AV165:AW165"/>
    <mergeCell ref="AT163:AU163"/>
    <mergeCell ref="AV163:AW163"/>
    <mergeCell ref="BF165:BG165"/>
    <mergeCell ref="AT160:AU160"/>
    <mergeCell ref="AV160:AW160"/>
    <mergeCell ref="BB161:BC161"/>
    <mergeCell ref="BF161:BG161"/>
    <mergeCell ref="BH161:BI161"/>
    <mergeCell ref="AT159:AU159"/>
    <mergeCell ref="BR166:BS166"/>
    <mergeCell ref="BH166:BI166"/>
    <mergeCell ref="BJ166:BK166"/>
    <mergeCell ref="BL166:BM166"/>
    <mergeCell ref="BN166:BO166"/>
    <mergeCell ref="BP166:BQ166"/>
    <mergeCell ref="BR165:BS165"/>
    <mergeCell ref="BL163:BM163"/>
    <mergeCell ref="BL164:BM164"/>
    <mergeCell ref="BP165:BQ165"/>
    <mergeCell ref="BH165:BI165"/>
    <mergeCell ref="BJ165:BK165"/>
    <mergeCell ref="BL165:BM165"/>
    <mergeCell ref="BP163:BQ163"/>
    <mergeCell ref="BR164:BS164"/>
    <mergeCell ref="AV158:AW158"/>
    <mergeCell ref="BH159:BI159"/>
    <mergeCell ref="AZ160:BA160"/>
    <mergeCell ref="BD160:BE160"/>
    <mergeCell ref="BF160:BG160"/>
    <mergeCell ref="BH160:BI160"/>
    <mergeCell ref="BP160:BQ160"/>
    <mergeCell ref="BB160:BC160"/>
    <mergeCell ref="BP159:BQ159"/>
    <mergeCell ref="AZ159:BA159"/>
    <mergeCell ref="BB159:BC159"/>
    <mergeCell ref="AV159:AW159"/>
    <mergeCell ref="AX159:AY159"/>
    <mergeCell ref="BJ157:BK157"/>
    <mergeCell ref="BF157:BG157"/>
    <mergeCell ref="BD159:BE159"/>
    <mergeCell ref="AX157:AY157"/>
    <mergeCell ref="AZ157:BA157"/>
    <mergeCell ref="BB157:BC157"/>
    <mergeCell ref="BL157:BM157"/>
    <mergeCell ref="BN157:BO157"/>
    <mergeCell ref="BP157:BQ157"/>
    <mergeCell ref="BH158:BI158"/>
    <mergeCell ref="BJ158:BK158"/>
    <mergeCell ref="BL158:BM158"/>
    <mergeCell ref="BN158:BO158"/>
    <mergeCell ref="BP158:BQ158"/>
    <mergeCell ref="BB158:BC158"/>
    <mergeCell ref="BD158:BE158"/>
    <mergeCell ref="BF158:BG158"/>
    <mergeCell ref="AZ158:BA158"/>
    <mergeCell ref="BH156:BI156"/>
    <mergeCell ref="BH157:BI157"/>
    <mergeCell ref="BF156:BG156"/>
    <mergeCell ref="AB157:AC157"/>
    <mergeCell ref="AD157:AE157"/>
    <mergeCell ref="AF157:AG157"/>
    <mergeCell ref="AH157:AI157"/>
    <mergeCell ref="AJ157:AK157"/>
    <mergeCell ref="AP156:AQ156"/>
    <mergeCell ref="AR156:AS156"/>
    <mergeCell ref="AV157:AW157"/>
    <mergeCell ref="AP157:AQ157"/>
    <mergeCell ref="AR157:AS157"/>
    <mergeCell ref="AN156:AO156"/>
    <mergeCell ref="AT156:AU156"/>
    <mergeCell ref="AV156:AW156"/>
    <mergeCell ref="AX156:AY156"/>
    <mergeCell ref="AZ156:BA156"/>
    <mergeCell ref="BB156:BC156"/>
    <mergeCell ref="AT157:AU157"/>
    <mergeCell ref="BD157:BE157"/>
    <mergeCell ref="AB156:AC156"/>
    <mergeCell ref="AD156:AE156"/>
    <mergeCell ref="AN157:AO157"/>
    <mergeCell ref="BD156:BE156"/>
    <mergeCell ref="AJ156:AK156"/>
    <mergeCell ref="AN153:AO153"/>
    <mergeCell ref="AP153:AQ153"/>
    <mergeCell ref="AR153:AS153"/>
    <mergeCell ref="AT153:AU153"/>
    <mergeCell ref="AV154:AW154"/>
    <mergeCell ref="AP154:AQ154"/>
    <mergeCell ref="AR154:AS154"/>
    <mergeCell ref="AT154:AU154"/>
    <mergeCell ref="AR155:AS155"/>
    <mergeCell ref="AT155:AU155"/>
    <mergeCell ref="AV155:AW155"/>
    <mergeCell ref="AL156:AM156"/>
    <mergeCell ref="AZ153:BA153"/>
    <mergeCell ref="BB153:BC153"/>
    <mergeCell ref="BD153:BE153"/>
    <mergeCell ref="AX154:AY154"/>
    <mergeCell ref="AT151:AU151"/>
    <mergeCell ref="AV151:AW151"/>
    <mergeCell ref="BH155:BI155"/>
    <mergeCell ref="BB155:BC155"/>
    <mergeCell ref="BD155:BE155"/>
    <mergeCell ref="BH153:BI153"/>
    <mergeCell ref="BJ153:BK153"/>
    <mergeCell ref="AZ155:BA155"/>
    <mergeCell ref="AP155:AQ155"/>
    <mergeCell ref="AX155:AY155"/>
    <mergeCell ref="T151:U151"/>
    <mergeCell ref="V151:W151"/>
    <mergeCell ref="X151:Y151"/>
    <mergeCell ref="AZ154:BA154"/>
    <mergeCell ref="BB154:BC154"/>
    <mergeCell ref="BD154:BE154"/>
    <mergeCell ref="Z151:AA151"/>
    <mergeCell ref="AB151:AC151"/>
    <mergeCell ref="AD151:AE151"/>
    <mergeCell ref="AF151:AG151"/>
    <mergeCell ref="T153:U153"/>
    <mergeCell ref="V153:W153"/>
    <mergeCell ref="X153:Y153"/>
    <mergeCell ref="Z153:AA153"/>
    <mergeCell ref="AB153:AC153"/>
    <mergeCell ref="AD153:AE153"/>
    <mergeCell ref="AF153:AG153"/>
    <mergeCell ref="AJ153:AK153"/>
    <mergeCell ref="AL153:AM153"/>
    <mergeCell ref="AD152:AE152"/>
    <mergeCell ref="AL154:AM154"/>
    <mergeCell ref="AN151:AO151"/>
    <mergeCell ref="AP151:AQ151"/>
    <mergeCell ref="AR151:AS151"/>
    <mergeCell ref="AF159:AG159"/>
    <mergeCell ref="T158:U158"/>
    <mergeCell ref="V158:W158"/>
    <mergeCell ref="T157:U157"/>
    <mergeCell ref="V157:W157"/>
    <mergeCell ref="X157:Y157"/>
    <mergeCell ref="Z157:AA157"/>
    <mergeCell ref="AH153:AI153"/>
    <mergeCell ref="AJ154:AK154"/>
    <mergeCell ref="T154:U154"/>
    <mergeCell ref="V154:W154"/>
    <mergeCell ref="X154:Y154"/>
    <mergeCell ref="Z154:AA154"/>
    <mergeCell ref="AB154:AC154"/>
    <mergeCell ref="AD154:AE154"/>
    <mergeCell ref="AF154:AG154"/>
    <mergeCell ref="AF156:AG156"/>
    <mergeCell ref="AH156:AI156"/>
    <mergeCell ref="AF155:AG155"/>
    <mergeCell ref="AF158:AG158"/>
    <mergeCell ref="R161:S161"/>
    <mergeCell ref="R157:S157"/>
    <mergeCell ref="R160:S160"/>
    <mergeCell ref="P155:Q155"/>
    <mergeCell ref="P156:Q156"/>
    <mergeCell ref="P157:Q157"/>
    <mergeCell ref="P158:Q158"/>
    <mergeCell ref="P159:Q159"/>
    <mergeCell ref="R151:S151"/>
    <mergeCell ref="R152:S152"/>
    <mergeCell ref="P151:Q151"/>
    <mergeCell ref="P152:Q152"/>
    <mergeCell ref="P153:Q153"/>
    <mergeCell ref="P154:Q154"/>
    <mergeCell ref="R155:S155"/>
    <mergeCell ref="R156:S156"/>
    <mergeCell ref="R153:S153"/>
    <mergeCell ref="AH152:AI152"/>
    <mergeCell ref="AJ152:AK152"/>
    <mergeCell ref="AL152:AM152"/>
    <mergeCell ref="T152:U152"/>
    <mergeCell ref="V152:W152"/>
    <mergeCell ref="X152:Y152"/>
    <mergeCell ref="Z152:AA152"/>
    <mergeCell ref="AB152:AC152"/>
    <mergeCell ref="AH154:AI154"/>
    <mergeCell ref="AH151:AI151"/>
    <mergeCell ref="AF152:AG152"/>
    <mergeCell ref="AX152:AY152"/>
    <mergeCell ref="AZ152:BA152"/>
    <mergeCell ref="BH151:BI151"/>
    <mergeCell ref="BJ151:BK151"/>
    <mergeCell ref="BL151:BM151"/>
    <mergeCell ref="BP151:BQ151"/>
    <mergeCell ref="BF152:BG152"/>
    <mergeCell ref="AV152:AW152"/>
    <mergeCell ref="BH152:BI152"/>
    <mergeCell ref="AN152:AO152"/>
    <mergeCell ref="AP152:AQ152"/>
    <mergeCell ref="AR152:AS152"/>
    <mergeCell ref="AT152:AU152"/>
    <mergeCell ref="BJ152:BK152"/>
    <mergeCell ref="BL152:BM152"/>
    <mergeCell ref="BB152:BC152"/>
    <mergeCell ref="BD152:BE152"/>
    <mergeCell ref="AX151:AY151"/>
    <mergeCell ref="AZ151:BA151"/>
    <mergeCell ref="BB151:BC151"/>
    <mergeCell ref="BD151:BE151"/>
    <mergeCell ref="BF151:BG151"/>
    <mergeCell ref="B165:D165"/>
    <mergeCell ref="B166:D166"/>
    <mergeCell ref="B162:D162"/>
    <mergeCell ref="G162:O162"/>
    <mergeCell ref="P162:Q162"/>
    <mergeCell ref="R162:S162"/>
    <mergeCell ref="T162:U162"/>
    <mergeCell ref="G164:O164"/>
    <mergeCell ref="P164:Q164"/>
    <mergeCell ref="R164:S164"/>
    <mergeCell ref="T164:U164"/>
    <mergeCell ref="T166:U166"/>
    <mergeCell ref="G165:O165"/>
    <mergeCell ref="P165:Q165"/>
    <mergeCell ref="R165:S165"/>
    <mergeCell ref="T165:U165"/>
    <mergeCell ref="G163:O163"/>
    <mergeCell ref="P163:Q163"/>
    <mergeCell ref="R163:S163"/>
    <mergeCell ref="T163:U163"/>
    <mergeCell ref="G166:O166"/>
    <mergeCell ref="P166:Q166"/>
    <mergeCell ref="V162:W162"/>
    <mergeCell ref="X162:Y162"/>
    <mergeCell ref="Z162:AA162"/>
    <mergeCell ref="AB162:AC162"/>
    <mergeCell ref="AD162:AE162"/>
    <mergeCell ref="AF162:AG162"/>
    <mergeCell ref="AH162:AI162"/>
    <mergeCell ref="AJ162:AK162"/>
    <mergeCell ref="AL162:AM162"/>
    <mergeCell ref="V163:W163"/>
    <mergeCell ref="X163:Y163"/>
    <mergeCell ref="Z163:AA163"/>
    <mergeCell ref="AB163:AC163"/>
    <mergeCell ref="AD163:AE163"/>
    <mergeCell ref="V164:W164"/>
    <mergeCell ref="X164:Y164"/>
    <mergeCell ref="Z164:AA164"/>
    <mergeCell ref="AB164:AC164"/>
    <mergeCell ref="AD164:AE164"/>
    <mergeCell ref="V165:W165"/>
    <mergeCell ref="X165:Y165"/>
    <mergeCell ref="Z165:AA165"/>
    <mergeCell ref="AB165:AC165"/>
    <mergeCell ref="AD165:AE165"/>
    <mergeCell ref="AF165:AG165"/>
    <mergeCell ref="AH165:AI165"/>
    <mergeCell ref="AJ165:AK165"/>
    <mergeCell ref="AL165:AM165"/>
    <mergeCell ref="BR151:BS151"/>
    <mergeCell ref="BR163:BS163"/>
    <mergeCell ref="BT163:BU163"/>
    <mergeCell ref="BT162:BU162"/>
    <mergeCell ref="BT160:BU160"/>
    <mergeCell ref="BR160:BS160"/>
    <mergeCell ref="BN152:BO152"/>
    <mergeCell ref="BP152:BQ152"/>
    <mergeCell ref="BN151:BO151"/>
    <mergeCell ref="BR152:BS152"/>
    <mergeCell ref="BP161:BQ161"/>
    <mergeCell ref="BN162:BO162"/>
    <mergeCell ref="BP162:BQ162"/>
    <mergeCell ref="BR162:BS162"/>
    <mergeCell ref="BR161:BS161"/>
    <mergeCell ref="BR159:BS159"/>
    <mergeCell ref="BR158:BS158"/>
    <mergeCell ref="BT164:BU164"/>
    <mergeCell ref="BF164:BG164"/>
    <mergeCell ref="BH164:BI164"/>
    <mergeCell ref="BJ164:BK164"/>
    <mergeCell ref="AX162:AY162"/>
    <mergeCell ref="AZ162:BA162"/>
    <mergeCell ref="BB162:BC162"/>
    <mergeCell ref="BD162:BE162"/>
    <mergeCell ref="BH163:BI163"/>
    <mergeCell ref="BJ163:BK163"/>
    <mergeCell ref="AX164:AY164"/>
    <mergeCell ref="AZ164:BA164"/>
    <mergeCell ref="BN164:BO164"/>
    <mergeCell ref="BP164:BQ164"/>
    <mergeCell ref="BF163:BG163"/>
    <mergeCell ref="BF162:BG162"/>
    <mergeCell ref="BH162:BI162"/>
    <mergeCell ref="BJ162:BK162"/>
    <mergeCell ref="BL162:BM162"/>
    <mergeCell ref="BB163:BC163"/>
    <mergeCell ref="BL153:BM153"/>
    <mergeCell ref="BN153:BO153"/>
    <mergeCell ref="BF154:BG154"/>
    <mergeCell ref="BL154:BM154"/>
    <mergeCell ref="BN154:BO154"/>
    <mergeCell ref="BR157:BS157"/>
    <mergeCell ref="BN156:BO156"/>
    <mergeCell ref="BP156:BQ156"/>
    <mergeCell ref="BR156:BS156"/>
    <mergeCell ref="BR154:BS154"/>
    <mergeCell ref="BJ156:BK156"/>
    <mergeCell ref="BL156:BM156"/>
    <mergeCell ref="BP154:BQ154"/>
    <mergeCell ref="BP153:BQ153"/>
    <mergeCell ref="BR153:BS153"/>
    <mergeCell ref="BF153:BG153"/>
    <mergeCell ref="BL155:BM155"/>
    <mergeCell ref="BN155:BO155"/>
    <mergeCell ref="BP155:BQ155"/>
    <mergeCell ref="BR155:BS155"/>
    <mergeCell ref="BJ155:BK155"/>
    <mergeCell ref="BH154:BI154"/>
    <mergeCell ref="BJ154:BK154"/>
    <mergeCell ref="BF155:BG155"/>
    <mergeCell ref="CA10:CA11"/>
    <mergeCell ref="BZ10:BZ11"/>
    <mergeCell ref="BX159:BY159"/>
    <mergeCell ref="BX160:BY160"/>
    <mergeCell ref="BX161:BY161"/>
    <mergeCell ref="BX162:BY162"/>
    <mergeCell ref="BV166:BW166"/>
    <mergeCell ref="BV10:BW10"/>
    <mergeCell ref="BV151:BW151"/>
    <mergeCell ref="BV152:BW152"/>
    <mergeCell ref="BV153:BW153"/>
    <mergeCell ref="BV154:BW154"/>
    <mergeCell ref="BV155:BW155"/>
    <mergeCell ref="BV156:BW156"/>
    <mergeCell ref="BV157:BW157"/>
    <mergeCell ref="BV158:BW158"/>
    <mergeCell ref="BV159:BW159"/>
    <mergeCell ref="BV160:BW160"/>
    <mergeCell ref="BV161:BW161"/>
    <mergeCell ref="BV162:BW162"/>
    <mergeCell ref="BV163:BW163"/>
    <mergeCell ref="BV164:BW164"/>
    <mergeCell ref="BV165:BW165"/>
    <mergeCell ref="BX163:BY163"/>
  </mergeCells>
  <conditionalFormatting sqref="CB11 BZ12:CB13 A10:O10 A6:BU7 BS1:BU4 CA14:XFD52 A173:XFD1048576 CA84:XFD112 CA54:XFD55 A150:XFD169 A13:F13 L13:BU13 A9:Q9 A8:C8 E8:Q8 A172:B172 G172:XFD172 R8:BU9 BZ10:CB10 BZ1:CB1 BZ2:BZ9 CB2:CB9 H13:I13 BZ14:BZ149 C5:BU5 A1:A5 B2:B5 CC1:XFD13 A11:BU12 C1:BQ4">
    <cfRule type="cellIs" dxfId="47" priority="346" operator="equal">
      <formula>0</formula>
    </cfRule>
  </conditionalFormatting>
  <conditionalFormatting sqref="L150:L169 L172:L1048576 L1:L13">
    <cfRule type="cellIs" dxfId="46" priority="344" operator="lessThan">
      <formula>0</formula>
    </cfRule>
  </conditionalFormatting>
  <conditionalFormatting sqref="N150:N169 N172:N1048576 N1:N13">
    <cfRule type="cellIs" dxfId="45" priority="321" operator="lessThan">
      <formula>0</formula>
    </cfRule>
  </conditionalFormatting>
  <conditionalFormatting sqref="A38:F52 A37 C37:F37 A84:F112 A54:F55 L54:BU55 L84:BU112 A14:F36 L15:BU52 J13:K148 H54:I55 H84:I112 H14:BU14 H15:I52">
    <cfRule type="cellIs" dxfId="44" priority="304" operator="equal">
      <formula>0</formula>
    </cfRule>
  </conditionalFormatting>
  <conditionalFormatting sqref="L14:L52 L84:L112 L54:L55">
    <cfRule type="cellIs" dxfId="43" priority="303" operator="lessThan">
      <formula>0</formula>
    </cfRule>
  </conditionalFormatting>
  <conditionalFormatting sqref="N14:N52 N84:N112 N54:N55">
    <cfRule type="cellIs" dxfId="42" priority="301" operator="lessThan">
      <formula>0</formula>
    </cfRule>
  </conditionalFormatting>
  <conditionalFormatting sqref="B37">
    <cfRule type="cellIs" dxfId="41" priority="77" operator="equal">
      <formula>0</formula>
    </cfRule>
  </conditionalFormatting>
  <conditionalFormatting sqref="BV14:BW52 BV84:BW112 BV54:BW55">
    <cfRule type="cellIs" dxfId="40" priority="63" operator="equal">
      <formula>0</formula>
    </cfRule>
  </conditionalFormatting>
  <conditionalFormatting sqref="BX14:BY52 BX84:BY112 BX54:BY55">
    <cfRule type="cellIs" dxfId="39" priority="57" operator="equal">
      <formula>0</formula>
    </cfRule>
  </conditionalFormatting>
  <conditionalFormatting sqref="A171:XFD171 A170:B170 G170:XFD170">
    <cfRule type="cellIs" dxfId="38" priority="56" operator="equal">
      <formula>0</formula>
    </cfRule>
  </conditionalFormatting>
  <conditionalFormatting sqref="L170:L171">
    <cfRule type="cellIs" dxfId="37" priority="55" operator="lessThan">
      <formula>0</formula>
    </cfRule>
  </conditionalFormatting>
  <conditionalFormatting sqref="N170:N171">
    <cfRule type="cellIs" dxfId="36" priority="54" operator="lessThan">
      <formula>0</formula>
    </cfRule>
  </conditionalFormatting>
  <conditionalFormatting sqref="CA56:XFD83">
    <cfRule type="cellIs" dxfId="35" priority="53" operator="equal">
      <formula>0</formula>
    </cfRule>
  </conditionalFormatting>
  <conditionalFormatting sqref="A56:F83 L56:BU83 H56:I83">
    <cfRule type="cellIs" dxfId="34" priority="52" operator="equal">
      <formula>0</formula>
    </cfRule>
  </conditionalFormatting>
  <conditionalFormatting sqref="L56:L83">
    <cfRule type="cellIs" dxfId="33" priority="51" operator="lessThan">
      <formula>0</formula>
    </cfRule>
  </conditionalFormatting>
  <conditionalFormatting sqref="N56:N83">
    <cfRule type="cellIs" dxfId="32" priority="50" operator="lessThan">
      <formula>0</formula>
    </cfRule>
  </conditionalFormatting>
  <conditionalFormatting sqref="BV56:BW83">
    <cfRule type="cellIs" dxfId="31" priority="49" operator="equal">
      <formula>0</formula>
    </cfRule>
  </conditionalFormatting>
  <conditionalFormatting sqref="BX56:BY83">
    <cfRule type="cellIs" dxfId="30" priority="48" operator="equal">
      <formula>0</formula>
    </cfRule>
  </conditionalFormatting>
  <conditionalFormatting sqref="D13:F52 B13:B52 B54:B112 D54:F112">
    <cfRule type="cellIs" dxfId="29" priority="46" operator="equal">
      <formula>0</formula>
    </cfRule>
  </conditionalFormatting>
  <conditionalFormatting sqref="F152:F154 F156:F166">
    <cfRule type="containsText" dxfId="28" priority="45" operator="containsText" text="ххх">
      <formula>NOT(ISERROR(SEARCH("ххх",F152)))</formula>
    </cfRule>
  </conditionalFormatting>
  <conditionalFormatting sqref="B156:D166">
    <cfRule type="containsText" dxfId="27" priority="44" operator="containsText" text="наименование техники">
      <formula>NOT(ISERROR(SEARCH("наименование техники",B156)))</formula>
    </cfRule>
  </conditionalFormatting>
  <conditionalFormatting sqref="CA53:XFD53">
    <cfRule type="cellIs" dxfId="26" priority="43" operator="equal">
      <formula>0</formula>
    </cfRule>
  </conditionalFormatting>
  <conditionalFormatting sqref="A53:F53 L53:BU53 H53:I53">
    <cfRule type="cellIs" dxfId="25" priority="42" operator="equal">
      <formula>0</formula>
    </cfRule>
  </conditionalFormatting>
  <conditionalFormatting sqref="L53">
    <cfRule type="cellIs" dxfId="24" priority="41" operator="lessThan">
      <formula>0</formula>
    </cfRule>
  </conditionalFormatting>
  <conditionalFormatting sqref="N53">
    <cfRule type="cellIs" dxfId="23" priority="40" operator="lessThan">
      <formula>0</formula>
    </cfRule>
  </conditionalFormatting>
  <conditionalFormatting sqref="BV53:BW53">
    <cfRule type="cellIs" dxfId="22" priority="39" operator="equal">
      <formula>0</formula>
    </cfRule>
  </conditionalFormatting>
  <conditionalFormatting sqref="BX53:BY53">
    <cfRule type="cellIs" dxfId="21" priority="38" operator="equal">
      <formula>0</formula>
    </cfRule>
  </conditionalFormatting>
  <conditionalFormatting sqref="B53 D53:F53">
    <cfRule type="cellIs" dxfId="20" priority="37" operator="equal">
      <formula>0</formula>
    </cfRule>
  </conditionalFormatting>
  <conditionalFormatting sqref="CA113:XFD149">
    <cfRule type="cellIs" dxfId="19" priority="36" operator="equal">
      <formula>0</formula>
    </cfRule>
  </conditionalFormatting>
  <conditionalFormatting sqref="A136 C136:F136 A113:F135 A137:F149 L113:BU148 H113:I148 H149:BU149">
    <cfRule type="cellIs" dxfId="18" priority="35" operator="equal">
      <formula>0</formula>
    </cfRule>
  </conditionalFormatting>
  <conditionalFormatting sqref="L113:L149">
    <cfRule type="cellIs" dxfId="17" priority="34" operator="lessThan">
      <formula>0</formula>
    </cfRule>
  </conditionalFormatting>
  <conditionalFormatting sqref="N113:N149">
    <cfRule type="cellIs" dxfId="16" priority="33" operator="lessThan">
      <formula>0</formula>
    </cfRule>
  </conditionalFormatting>
  <conditionalFormatting sqref="B136">
    <cfRule type="cellIs" dxfId="15" priority="32" operator="equal">
      <formula>0</formula>
    </cfRule>
  </conditionalFormatting>
  <conditionalFormatting sqref="BV113:BW149">
    <cfRule type="cellIs" dxfId="14" priority="31" operator="equal">
      <formula>0</formula>
    </cfRule>
  </conditionalFormatting>
  <conditionalFormatting sqref="BX113:BY149">
    <cfRule type="cellIs" dxfId="13" priority="30" operator="equal">
      <formula>0</formula>
    </cfRule>
  </conditionalFormatting>
  <conditionalFormatting sqref="D113:F149 B113:B149">
    <cfRule type="cellIs" dxfId="12" priority="23" operator="equal">
      <formula>0</formula>
    </cfRule>
  </conditionalFormatting>
  <conditionalFormatting sqref="D8">
    <cfRule type="cellIs" dxfId="11" priority="15" operator="equal">
      <formula>"Подрядчик:"</formula>
    </cfRule>
  </conditionalFormatting>
  <conditionalFormatting sqref="B170:F170">
    <cfRule type="containsText" dxfId="10" priority="14" operator="containsText" text="Составил:">
      <formula>NOT(ISERROR(SEARCH("Составил:",B170)))</formula>
    </cfRule>
  </conditionalFormatting>
  <conditionalFormatting sqref="B172:F172">
    <cfRule type="containsText" dxfId="9" priority="13" operator="containsText" text="Руководитель:">
      <formula>NOT(ISERROR(SEARCH("Руководитель:",B172)))</formula>
    </cfRule>
  </conditionalFormatting>
  <conditionalFormatting sqref="M13:M149">
    <cfRule type="cellIs" dxfId="8" priority="12" operator="lessThan">
      <formula>0</formula>
    </cfRule>
  </conditionalFormatting>
  <conditionalFormatting sqref="P10:BY10">
    <cfRule type="cellIs" dxfId="7" priority="4" operator="equal">
      <formula>$CB$11</formula>
    </cfRule>
    <cfRule type="cellIs" dxfId="6" priority="7" operator="equal">
      <formula>TODAY()-1</formula>
    </cfRule>
  </conditionalFormatting>
  <conditionalFormatting sqref="D7">
    <cfRule type="cellIs" dxfId="5" priority="3" operator="equal">
      <formula>"Генподрядчик:"</formula>
    </cfRule>
  </conditionalFormatting>
  <conditionalFormatting sqref="D6">
    <cfRule type="cellIs" dxfId="4" priority="2" operator="equal">
      <formula>"Объект"</formula>
    </cfRule>
  </conditionalFormatting>
  <conditionalFormatting sqref="P13:BY149">
    <cfRule type="expression" dxfId="1" priority="1">
      <formula>WEEKDAY(SUM(O$10:P$10),2)=7</formula>
    </cfRule>
  </conditionalFormatting>
  <dataValidations xWindow="278" yWindow="327" count="19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F155 P155:BY155 P151:BY151 F151 O13:O149 H13:H149 L13:M149 BZ13:BZ149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O8:BZ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I13:I149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F152:F154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F156:F166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156:D166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D8"/>
    <dataValidation allowBlank="1" showInputMessage="1" showErrorMessage="1" errorTitle="PRIMAVERA" error="Ячейка для ввода &quot;ID&quot; данных из &quot;Графика производства работ PRIMAVERA&quot;" promptTitle="PRIMAVERA" prompt="Ячейка для ввода &quot;ID&quot; данных из &quot;Графика производства работ PRIMAVERA&quot;" sqref="C13:C14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170:F170 B172:F172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J13:K149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N13:N149"/>
    <dataValidation allowBlank="1" showInputMessage="1" showErrorMessage="1" promptTitle="ВНИМАНИЕ!" prompt="Данная ячейка предназначена для запроса СУММЫ (см. примечание слева)_x000a_" sqref="CB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B149 D13:F149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X152:BY154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X156:BY166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G13:G149"/>
    <dataValidation allowBlank="1" showInputMessage="1" showErrorMessage="1" promptTitle="Внимание!" prompt="Ставим только число. Месяц и год не указывать." sqref="CB1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P156:BW166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P152:BW154"/>
  </dataValidations>
  <pageMargins left="0.23622047244094491" right="0.23622047244094491" top="0.32" bottom="0.33" header="0.31496062992125984" footer="0.31496062992125984"/>
  <pageSetup paperSize="9" scale="20" fitToHeight="10" orientation="landscape" r:id="rId2"/>
  <colBreaks count="1" manualBreakCount="1">
    <brk id="79" max="236" man="1"/>
  </colBreaks>
  <ignoredErrors>
    <ignoredError sqref="H14:I14 P151:BY151 P155:BY155 H54:I112 H13:I13 L13:M13 L14:M52 L54:M112 O13 O14:O52 O54:O112 H18:I52 I17 H16:I16 H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2:M23"/>
  <sheetViews>
    <sheetView zoomScale="90" zoomScaleNormal="90" workbookViewId="0">
      <pane xSplit="25" ySplit="38" topLeftCell="Z39" activePane="bottomRight" state="frozen"/>
      <selection pane="topRight" activeCell="Z1" sqref="Z1"/>
      <selection pane="bottomLeft" activeCell="A39" sqref="A39"/>
      <selection pane="bottomRight" activeCell="A23" sqref="A23:M23"/>
    </sheetView>
  </sheetViews>
  <sheetFormatPr defaultRowHeight="15" x14ac:dyDescent="0.25"/>
  <sheetData>
    <row r="12" spans="1:13" ht="33" customHeight="1" x14ac:dyDescent="0.25">
      <c r="A12" s="129" t="s">
        <v>41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5" spans="1:13" ht="31.5" customHeight="1" x14ac:dyDescent="0.25">
      <c r="A15" s="131" t="s">
        <v>40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23" spans="1:13" x14ac:dyDescent="0.25">
      <c r="A23" s="130" t="s">
        <v>42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</sheetData>
  <sheetProtection sheet="1" objects="1" scenarios="1"/>
  <mergeCells count="3">
    <mergeCell ref="A12:M12"/>
    <mergeCell ref="A23:M23"/>
    <mergeCell ref="A15:M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СМГ на октябрь 2014</vt:lpstr>
      <vt:lpstr>ПАМЯТКА</vt:lpstr>
      <vt:lpstr>'СМГ на октябрь 2014'!Заголовки_для_печати</vt:lpstr>
      <vt:lpstr>'СМГ на октябрь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Roman Voronov</cp:lastModifiedBy>
  <cp:lastPrinted>2013-04-24T06:37:17Z</cp:lastPrinted>
  <dcterms:created xsi:type="dcterms:W3CDTF">2012-10-31T05:16:19Z</dcterms:created>
  <dcterms:modified xsi:type="dcterms:W3CDTF">2014-09-23T07:32:38Z</dcterms:modified>
</cp:coreProperties>
</file>