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/>
  </bookViews>
  <sheets>
    <sheet name="Суточно-месячный график SNGA" sheetId="1" r:id="rId1"/>
  </sheets>
  <definedNames>
    <definedName name="Z_6104C24D_E630_4EE8_AE20_C8E846E1BEF3_.wvu.Cols" localSheetId="0" hidden="1">'Суточно-месячный график SNGA'!$A:$A,'Суточно-месячный график SNGA'!$CB:$XFD</definedName>
    <definedName name="Z_6104C24D_E630_4EE8_AE20_C8E846E1BEF3_.wvu.PrintArea" localSheetId="0" hidden="1">'Суточно-месячный график SNGA'!$B$1:$BX$124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SNGA'!$125:$1048576</definedName>
    <definedName name="_xlnm.Print_Titles" localSheetId="0">'Суточно-месячный график SNGA'!$10:$11</definedName>
    <definedName name="_xlnm.Print_Area" localSheetId="0">'Суточно-месячный график SNGA'!$B$1:$BX$124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G46" i="1" l="1"/>
  <c r="H46" i="1"/>
  <c r="I46" i="1"/>
  <c r="J46" i="1"/>
  <c r="L46" i="1" s="1"/>
  <c r="G47" i="1"/>
  <c r="H47" i="1"/>
  <c r="I47" i="1"/>
  <c r="J47" i="1"/>
  <c r="G48" i="1"/>
  <c r="H48" i="1"/>
  <c r="I48" i="1"/>
  <c r="J48" i="1"/>
  <c r="L48" i="1" s="1"/>
  <c r="G49" i="1"/>
  <c r="H49" i="1"/>
  <c r="I49" i="1"/>
  <c r="J49" i="1"/>
  <c r="G50" i="1"/>
  <c r="H50" i="1"/>
  <c r="I50" i="1"/>
  <c r="J50" i="1"/>
  <c r="L50" i="1" s="1"/>
  <c r="G51" i="1"/>
  <c r="H51" i="1"/>
  <c r="I51" i="1"/>
  <c r="J51" i="1"/>
  <c r="L51" i="1" s="1"/>
  <c r="G52" i="1"/>
  <c r="H52" i="1"/>
  <c r="I52" i="1"/>
  <c r="J52" i="1"/>
  <c r="L52" i="1" s="1"/>
  <c r="G53" i="1"/>
  <c r="H53" i="1"/>
  <c r="I53" i="1"/>
  <c r="J53" i="1"/>
  <c r="G54" i="1"/>
  <c r="H54" i="1"/>
  <c r="I54" i="1"/>
  <c r="J54" i="1"/>
  <c r="L54" i="1" s="1"/>
  <c r="G55" i="1"/>
  <c r="H55" i="1"/>
  <c r="I55" i="1"/>
  <c r="J55" i="1"/>
  <c r="G56" i="1"/>
  <c r="H56" i="1"/>
  <c r="I56" i="1"/>
  <c r="J56" i="1"/>
  <c r="L56" i="1" s="1"/>
  <c r="G57" i="1"/>
  <c r="H57" i="1"/>
  <c r="I57" i="1"/>
  <c r="J57" i="1"/>
  <c r="L57" i="1" s="1"/>
  <c r="G58" i="1"/>
  <c r="H58" i="1"/>
  <c r="I58" i="1"/>
  <c r="J58" i="1"/>
  <c r="L58" i="1" s="1"/>
  <c r="G59" i="1"/>
  <c r="H59" i="1"/>
  <c r="I59" i="1"/>
  <c r="J59" i="1"/>
  <c r="G60" i="1"/>
  <c r="H60" i="1"/>
  <c r="I60" i="1"/>
  <c r="J60" i="1"/>
  <c r="L60" i="1" s="1"/>
  <c r="G61" i="1"/>
  <c r="H61" i="1"/>
  <c r="I61" i="1"/>
  <c r="J61" i="1"/>
  <c r="L61" i="1" s="1"/>
  <c r="G62" i="1"/>
  <c r="H62" i="1"/>
  <c r="I62" i="1"/>
  <c r="J62" i="1"/>
  <c r="G63" i="1"/>
  <c r="H63" i="1"/>
  <c r="I63" i="1"/>
  <c r="J63" i="1"/>
  <c r="N63" i="1"/>
  <c r="G64" i="1"/>
  <c r="H64" i="1"/>
  <c r="I64" i="1"/>
  <c r="J64" i="1"/>
  <c r="G65" i="1"/>
  <c r="H65" i="1"/>
  <c r="I65" i="1"/>
  <c r="J65" i="1"/>
  <c r="G66" i="1"/>
  <c r="H66" i="1"/>
  <c r="I66" i="1"/>
  <c r="J66" i="1"/>
  <c r="G67" i="1"/>
  <c r="H67" i="1"/>
  <c r="I67" i="1"/>
  <c r="J67" i="1"/>
  <c r="G68" i="1"/>
  <c r="H68" i="1"/>
  <c r="I68" i="1"/>
  <c r="J68" i="1"/>
  <c r="G69" i="1"/>
  <c r="H69" i="1"/>
  <c r="I69" i="1"/>
  <c r="J69" i="1"/>
  <c r="G70" i="1"/>
  <c r="H70" i="1"/>
  <c r="I70" i="1"/>
  <c r="J70" i="1"/>
  <c r="G71" i="1"/>
  <c r="H71" i="1"/>
  <c r="I71" i="1"/>
  <c r="J71" i="1"/>
  <c r="G72" i="1"/>
  <c r="H72" i="1"/>
  <c r="I72" i="1"/>
  <c r="J72" i="1"/>
  <c r="G73" i="1"/>
  <c r="H73" i="1"/>
  <c r="I73" i="1"/>
  <c r="J73" i="1"/>
  <c r="G74" i="1"/>
  <c r="H74" i="1"/>
  <c r="I74" i="1"/>
  <c r="J74" i="1"/>
  <c r="G75" i="1"/>
  <c r="H75" i="1"/>
  <c r="I75" i="1"/>
  <c r="J75" i="1"/>
  <c r="G76" i="1"/>
  <c r="H76" i="1"/>
  <c r="I76" i="1"/>
  <c r="J76" i="1"/>
  <c r="G77" i="1"/>
  <c r="H77" i="1"/>
  <c r="I77" i="1"/>
  <c r="J77" i="1"/>
  <c r="N77" i="1"/>
  <c r="G78" i="1"/>
  <c r="H78" i="1"/>
  <c r="I78" i="1"/>
  <c r="J78" i="1"/>
  <c r="G79" i="1"/>
  <c r="H79" i="1"/>
  <c r="I79" i="1"/>
  <c r="J79" i="1"/>
  <c r="L79" i="1" s="1"/>
  <c r="G80" i="1"/>
  <c r="H80" i="1"/>
  <c r="I80" i="1"/>
  <c r="J80" i="1"/>
  <c r="L80" i="1" s="1"/>
  <c r="N80" i="1"/>
  <c r="G81" i="1"/>
  <c r="H81" i="1"/>
  <c r="I81" i="1"/>
  <c r="J81" i="1"/>
  <c r="G82" i="1"/>
  <c r="H82" i="1"/>
  <c r="I82" i="1"/>
  <c r="J82" i="1"/>
  <c r="G83" i="1"/>
  <c r="H83" i="1"/>
  <c r="I83" i="1"/>
  <c r="J83" i="1"/>
  <c r="L83" i="1" s="1"/>
  <c r="G84" i="1"/>
  <c r="H84" i="1"/>
  <c r="I84" i="1"/>
  <c r="J84" i="1"/>
  <c r="L84" i="1" s="1"/>
  <c r="G85" i="1"/>
  <c r="H85" i="1"/>
  <c r="I85" i="1"/>
  <c r="J85" i="1"/>
  <c r="G86" i="1"/>
  <c r="H86" i="1"/>
  <c r="I86" i="1"/>
  <c r="J86" i="1"/>
  <c r="L86" i="1" s="1"/>
  <c r="G87" i="1"/>
  <c r="H87" i="1"/>
  <c r="I87" i="1"/>
  <c r="J87" i="1"/>
  <c r="L87" i="1" s="1"/>
  <c r="G88" i="1"/>
  <c r="H88" i="1"/>
  <c r="I88" i="1"/>
  <c r="J88" i="1"/>
  <c r="G89" i="1"/>
  <c r="H89" i="1"/>
  <c r="I89" i="1"/>
  <c r="J89" i="1"/>
  <c r="L89" i="1" s="1"/>
  <c r="G90" i="1"/>
  <c r="H90" i="1"/>
  <c r="I90" i="1"/>
  <c r="J90" i="1"/>
  <c r="G91" i="1"/>
  <c r="H91" i="1"/>
  <c r="I91" i="1"/>
  <c r="J91" i="1"/>
  <c r="L91" i="1" s="1"/>
  <c r="G92" i="1"/>
  <c r="H92" i="1"/>
  <c r="I92" i="1"/>
  <c r="J92" i="1"/>
  <c r="G93" i="1"/>
  <c r="H93" i="1"/>
  <c r="I93" i="1"/>
  <c r="J93" i="1"/>
  <c r="L93" i="1" s="1"/>
  <c r="G94" i="1"/>
  <c r="H94" i="1"/>
  <c r="I94" i="1"/>
  <c r="J94" i="1"/>
  <c r="G95" i="1"/>
  <c r="H95" i="1"/>
  <c r="I95" i="1"/>
  <c r="J95" i="1"/>
  <c r="G96" i="1"/>
  <c r="H96" i="1"/>
  <c r="I96" i="1"/>
  <c r="J96" i="1"/>
  <c r="G97" i="1"/>
  <c r="H97" i="1"/>
  <c r="I97" i="1"/>
  <c r="J97" i="1"/>
  <c r="N97" i="1"/>
  <c r="G98" i="1"/>
  <c r="H98" i="1"/>
  <c r="I98" i="1"/>
  <c r="J98" i="1"/>
  <c r="G99" i="1"/>
  <c r="H99" i="1"/>
  <c r="I99" i="1"/>
  <c r="J99" i="1"/>
  <c r="G100" i="1"/>
  <c r="H100" i="1"/>
  <c r="I100" i="1"/>
  <c r="J100" i="1"/>
  <c r="L99" i="1" l="1"/>
  <c r="L77" i="1"/>
  <c r="L75" i="1"/>
  <c r="L74" i="1"/>
  <c r="L71" i="1"/>
  <c r="L70" i="1"/>
  <c r="L68" i="1"/>
  <c r="L67" i="1"/>
  <c r="L66" i="1"/>
  <c r="L64" i="1"/>
  <c r="L100" i="1"/>
  <c r="L97" i="1"/>
  <c r="L95" i="1"/>
  <c r="N93" i="1"/>
  <c r="L63" i="1"/>
  <c r="L62" i="1"/>
  <c r="N61" i="1"/>
  <c r="N98" i="1"/>
  <c r="L98" i="1"/>
  <c r="N81" i="1"/>
  <c r="L81" i="1"/>
  <c r="N49" i="1"/>
  <c r="L49" i="1"/>
  <c r="N47" i="1"/>
  <c r="L47" i="1"/>
  <c r="N96" i="1"/>
  <c r="L96" i="1"/>
  <c r="N94" i="1"/>
  <c r="L94" i="1"/>
  <c r="N92" i="1"/>
  <c r="L92" i="1"/>
  <c r="N90" i="1"/>
  <c r="L90" i="1"/>
  <c r="N89" i="1"/>
  <c r="N76" i="1"/>
  <c r="L76" i="1"/>
  <c r="N74" i="1"/>
  <c r="N59" i="1"/>
  <c r="L59" i="1"/>
  <c r="N57" i="1"/>
  <c r="N82" i="1"/>
  <c r="L82" i="1"/>
  <c r="N65" i="1"/>
  <c r="L65" i="1"/>
  <c r="N78" i="1"/>
  <c r="L78" i="1"/>
  <c r="N100" i="1"/>
  <c r="N88" i="1"/>
  <c r="L88" i="1"/>
  <c r="N85" i="1"/>
  <c r="L85" i="1"/>
  <c r="N84" i="1"/>
  <c r="N73" i="1"/>
  <c r="L73" i="1"/>
  <c r="N72" i="1"/>
  <c r="L72" i="1"/>
  <c r="N69" i="1"/>
  <c r="L69" i="1"/>
  <c r="N67" i="1"/>
  <c r="N55" i="1"/>
  <c r="L55" i="1"/>
  <c r="N53" i="1"/>
  <c r="L53" i="1"/>
  <c r="N51" i="1"/>
  <c r="K46" i="1"/>
  <c r="BY46" i="1" s="1"/>
  <c r="N46" i="1"/>
  <c r="K50" i="1"/>
  <c r="BY50" i="1" s="1"/>
  <c r="N50" i="1"/>
  <c r="K91" i="1"/>
  <c r="BY91" i="1" s="1"/>
  <c r="N91" i="1"/>
  <c r="K86" i="1"/>
  <c r="BY86" i="1" s="1"/>
  <c r="N86" i="1"/>
  <c r="K75" i="1"/>
  <c r="BY75" i="1" s="1"/>
  <c r="N75" i="1"/>
  <c r="K70" i="1"/>
  <c r="BY70" i="1" s="1"/>
  <c r="N70" i="1"/>
  <c r="K54" i="1"/>
  <c r="BY54" i="1" s="1"/>
  <c r="N54" i="1"/>
  <c r="K62" i="1"/>
  <c r="BY62" i="1" s="1"/>
  <c r="N62" i="1"/>
  <c r="K66" i="1"/>
  <c r="BY66" i="1" s="1"/>
  <c r="N66" i="1"/>
  <c r="K58" i="1"/>
  <c r="BY58" i="1" s="1"/>
  <c r="N58" i="1"/>
  <c r="K95" i="1"/>
  <c r="BY95" i="1" s="1"/>
  <c r="N95" i="1"/>
  <c r="K90" i="1"/>
  <c r="BY90" i="1" s="1"/>
  <c r="K79" i="1"/>
  <c r="BY79" i="1" s="1"/>
  <c r="N79" i="1"/>
  <c r="K74" i="1"/>
  <c r="BY74" i="1" s="1"/>
  <c r="K99" i="1"/>
  <c r="BY99" i="1" s="1"/>
  <c r="N99" i="1"/>
  <c r="K94" i="1"/>
  <c r="BY94" i="1" s="1"/>
  <c r="K83" i="1"/>
  <c r="BY83" i="1" s="1"/>
  <c r="N83" i="1"/>
  <c r="K78" i="1"/>
  <c r="BY78" i="1" s="1"/>
  <c r="K68" i="1"/>
  <c r="BY68" i="1" s="1"/>
  <c r="N68" i="1"/>
  <c r="K64" i="1"/>
  <c r="BY64" i="1" s="1"/>
  <c r="N64" i="1"/>
  <c r="K60" i="1"/>
  <c r="BY60" i="1" s="1"/>
  <c r="N60" i="1"/>
  <c r="K56" i="1"/>
  <c r="BY56" i="1" s="1"/>
  <c r="N56" i="1"/>
  <c r="K52" i="1"/>
  <c r="BY52" i="1" s="1"/>
  <c r="N52" i="1"/>
  <c r="K48" i="1"/>
  <c r="BY48" i="1" s="1"/>
  <c r="N48" i="1"/>
  <c r="K98" i="1"/>
  <c r="BY98" i="1" s="1"/>
  <c r="K87" i="1"/>
  <c r="BY87" i="1" s="1"/>
  <c r="N87" i="1"/>
  <c r="K82" i="1"/>
  <c r="BY82" i="1" s="1"/>
  <c r="K71" i="1"/>
  <c r="BY71" i="1" s="1"/>
  <c r="N71" i="1"/>
  <c r="K100" i="1"/>
  <c r="BY100" i="1" s="1"/>
  <c r="K96" i="1"/>
  <c r="BY96" i="1" s="1"/>
  <c r="K92" i="1"/>
  <c r="BY92" i="1" s="1"/>
  <c r="K88" i="1"/>
  <c r="BY88" i="1" s="1"/>
  <c r="K84" i="1"/>
  <c r="BY84" i="1" s="1"/>
  <c r="K80" i="1"/>
  <c r="BY80" i="1" s="1"/>
  <c r="K76" i="1"/>
  <c r="BY76" i="1" s="1"/>
  <c r="K72" i="1"/>
  <c r="BY72" i="1" s="1"/>
  <c r="K69" i="1"/>
  <c r="BY69" i="1" s="1"/>
  <c r="K67" i="1"/>
  <c r="BY67" i="1" s="1"/>
  <c r="K65" i="1"/>
  <c r="BY65" i="1" s="1"/>
  <c r="K63" i="1"/>
  <c r="BY63" i="1" s="1"/>
  <c r="K61" i="1"/>
  <c r="BY61" i="1" s="1"/>
  <c r="K59" i="1"/>
  <c r="BY59" i="1" s="1"/>
  <c r="K57" i="1"/>
  <c r="BY57" i="1" s="1"/>
  <c r="K55" i="1"/>
  <c r="BY55" i="1" s="1"/>
  <c r="K53" i="1"/>
  <c r="BY53" i="1" s="1"/>
  <c r="K51" i="1"/>
  <c r="BY51" i="1" s="1"/>
  <c r="K49" i="1"/>
  <c r="BY49" i="1" s="1"/>
  <c r="K47" i="1"/>
  <c r="BY47" i="1" s="1"/>
  <c r="K97" i="1"/>
  <c r="BY97" i="1" s="1"/>
  <c r="K93" i="1"/>
  <c r="BY93" i="1" s="1"/>
  <c r="K89" i="1"/>
  <c r="BY89" i="1" s="1"/>
  <c r="K85" i="1"/>
  <c r="BY85" i="1" s="1"/>
  <c r="K81" i="1"/>
  <c r="BY81" i="1" s="1"/>
  <c r="K77" i="1"/>
  <c r="BY77" i="1" s="1"/>
  <c r="K73" i="1"/>
  <c r="BY73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I14" i="1" l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J13" i="1"/>
  <c r="I13" i="1"/>
  <c r="H13" i="1" l="1"/>
  <c r="L13" i="1" s="1"/>
  <c r="BS102" i="1" l="1"/>
  <c r="BU102" i="1"/>
  <c r="BW102" i="1"/>
  <c r="BS106" i="1"/>
  <c r="BU106" i="1"/>
  <c r="BW106" i="1"/>
  <c r="G14" i="1" l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W102" i="1" l="1"/>
  <c r="W106" i="1"/>
  <c r="AA106" i="1" l="1"/>
  <c r="AA102" i="1"/>
  <c r="AO106" i="1"/>
  <c r="AO102" i="1"/>
  <c r="BC106" i="1"/>
  <c r="BC102" i="1"/>
  <c r="BQ106" i="1"/>
  <c r="BQ102" i="1"/>
  <c r="BM106" i="1"/>
  <c r="BM102" i="1"/>
  <c r="AY106" i="1"/>
  <c r="AY102" i="1"/>
  <c r="AK106" i="1"/>
  <c r="AK102" i="1"/>
  <c r="G13" i="1" l="1"/>
  <c r="Q106" i="1" l="1"/>
  <c r="S106" i="1"/>
  <c r="U106" i="1"/>
  <c r="Y106" i="1"/>
  <c r="AC106" i="1"/>
  <c r="AE106" i="1"/>
  <c r="AG106" i="1"/>
  <c r="AI106" i="1"/>
  <c r="AM106" i="1"/>
  <c r="AQ106" i="1"/>
  <c r="AS106" i="1"/>
  <c r="AU106" i="1"/>
  <c r="AW106" i="1"/>
  <c r="BA106" i="1"/>
  <c r="BE106" i="1"/>
  <c r="BG106" i="1"/>
  <c r="BI106" i="1"/>
  <c r="BK106" i="1"/>
  <c r="BO106" i="1"/>
  <c r="Q102" i="1"/>
  <c r="S102" i="1"/>
  <c r="U102" i="1"/>
  <c r="Y102" i="1"/>
  <c r="AC102" i="1"/>
  <c r="AE102" i="1"/>
  <c r="AG102" i="1"/>
  <c r="AI102" i="1"/>
  <c r="AM102" i="1"/>
  <c r="AQ102" i="1"/>
  <c r="AS102" i="1"/>
  <c r="AU102" i="1"/>
  <c r="AW102" i="1"/>
  <c r="BA102" i="1"/>
  <c r="BE102" i="1"/>
  <c r="BG102" i="1"/>
  <c r="BI102" i="1"/>
  <c r="BK102" i="1"/>
  <c r="BO102" i="1"/>
  <c r="O102" i="1"/>
  <c r="K30" i="1" l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M13" i="1" s="1"/>
  <c r="K13" i="1"/>
  <c r="BY13" i="1" s="1"/>
  <c r="O106" i="1"/>
  <c r="E106" i="1"/>
  <c r="E102" i="1"/>
</calcChain>
</file>

<file path=xl/sharedStrings.xml><?xml version="1.0" encoding="utf-8"?>
<sst xmlns="http://schemas.openxmlformats.org/spreadsheetml/2006/main" count="140" uniqueCount="41">
  <si>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</si>
  <si>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</si>
  <si>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</si>
  <si>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</si>
  <si>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</si>
  <si>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</si>
  <si>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</si>
  <si>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</si>
  <si>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</si>
  <si>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</si>
  <si>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</si>
  <si>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</si>
  <si>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</si>
  <si>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</si>
  <si>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</si>
  <si>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</si>
  <si>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</si>
  <si>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</si>
  <si>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</si>
  <si>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</si>
  <si>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</si>
  <si>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</si>
  <si>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</si>
  <si>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</si>
  <si>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</si>
  <si>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</si>
  <si>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</si>
  <si>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</si>
  <si>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</si>
  <si>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</si>
  <si>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</si>
  <si>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Подрядчик:</t>
  </si>
  <si>
    <t>Составил:</t>
  </si>
  <si>
    <t>Руководитель:</t>
  </si>
  <si>
    <t>в нижестоящую ячейку вписываем число за которое предоставляется отчет</t>
  </si>
  <si>
    <t>ИТР/АУП</t>
  </si>
  <si>
    <t>Генподрядчик:</t>
  </si>
  <si>
    <t>октябрь</t>
  </si>
  <si>
    <t>Суточно-месячный график производства работ на</t>
  </si>
  <si>
    <r>
      <t xml:space="preserve">Комментарии и причины недовыполнений
</t>
    </r>
    <r>
      <rPr>
        <b/>
        <sz val="16"/>
        <rFont val="Calibri"/>
        <family val="2"/>
        <charset val="204"/>
        <scheme val="minor"/>
      </rPr>
      <t xml:space="preserve">В данном столбце </t>
    </r>
    <r>
      <rPr>
        <b/>
        <u/>
        <sz val="16"/>
        <color rgb="FF0000FF"/>
        <rFont val="Calibri"/>
        <family val="2"/>
        <charset val="204"/>
        <scheme val="minor"/>
      </rPr>
      <t>необходимо</t>
    </r>
    <r>
      <rPr>
        <b/>
        <sz val="16"/>
        <color rgb="FF0000FF"/>
        <rFont val="Calibri"/>
        <family val="2"/>
        <charset val="204"/>
        <scheme val="minor"/>
      </rPr>
      <t>:</t>
    </r>
    <r>
      <rPr>
        <b/>
        <sz val="16"/>
        <rFont val="Calibri"/>
        <family val="2"/>
        <charset val="204"/>
        <scheme val="minor"/>
      </rPr>
      <t xml:space="preserve">
1) Назвать причину отставания;
2) Указать какие меры приняты;
3) Указать когда отставание будет устранено (с учетом текущих плановых объемов)</t>
    </r>
  </si>
  <si>
    <t>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</si>
</sst>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C19]mmmm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0000FF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9" xfId="0" applyNumberFormat="1" applyFont="1" applyBorder="1" applyAlignment="1" applyProtection="1">
      <alignment horizontal="left" vertical="center"/>
      <protection hidden="1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14" fillId="0" borderId="37" xfId="0" applyNumberFormat="1" applyFont="1" applyBorder="1" applyAlignment="1" applyProtection="1">
      <alignment horizontal="center" vertical="center" wrapText="1"/>
      <protection locked="0"/>
    </xf>
    <xf numFmtId="14" fontId="13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42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43" xfId="0" applyFont="1" applyFill="1" applyBorder="1" applyAlignment="1" applyProtection="1">
      <alignment horizontal="left" vertical="center" wrapText="1"/>
      <protection locked="0"/>
    </xf>
    <xf numFmtId="0" fontId="5" fillId="6" borderId="44" xfId="0" applyFont="1" applyFill="1" applyBorder="1" applyAlignment="1" applyProtection="1">
      <alignment horizontal="left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6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14" fontId="1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1" fillId="6" borderId="32" xfId="0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14" fontId="11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1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9" fillId="4" borderId="23" xfId="0" applyFont="1" applyFill="1" applyBorder="1" applyAlignment="1" applyProtection="1">
      <alignment horizontal="right" vertical="center"/>
      <protection locked="0"/>
    </xf>
    <xf numFmtId="0" fontId="19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47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1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1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236"/>
  <sheetViews>
    <sheetView tabSelected="1" view="pageBreakPreview" zoomScale="70" zoomScaleNormal="85" zoomScaleSheetLayoutView="70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A101" sqref="A101:XFD212"/>
    </sheetView>
  </sheetViews>
  <sheetFormatPr defaultColWidth="0" defaultRowHeight="15" zeroHeight="1" x14ac:dyDescent="0.25"/>
  <cols>
    <col min="1" max="1" width="8.7109375" style="13" hidden="1" customWidth="1"/>
    <col min="2" max="2" width="38.7109375" style="13" customWidth="1"/>
    <col min="3" max="3" width="34.5703125" style="13" customWidth="1"/>
    <col min="4" max="4" width="9.140625" style="13" customWidth="1"/>
    <col min="5" max="5" width="9" style="13" customWidth="1"/>
    <col min="6" max="6" width="10.42578125" style="13" bestFit="1" customWidth="1"/>
    <col min="7" max="8" width="9.7109375" style="13" customWidth="1"/>
    <col min="9" max="14" width="9.140625" style="13" customWidth="1"/>
    <col min="15" max="76" width="8.7109375" style="13" customWidth="1"/>
    <col min="77" max="77" width="0.140625" style="25" customWidth="1"/>
    <col min="78" max="78" width="80.85546875" style="13" customWidth="1"/>
    <col min="79" max="79" width="20.28515625" style="13" customWidth="1"/>
    <col min="80" max="80" width="10.7109375" style="13" hidden="1" customWidth="1"/>
    <col min="81" max="16384" width="9.140625" style="13" hidden="1"/>
  </cols>
  <sheetData>
    <row r="1" spans="1:80" s="10" customFormat="1" ht="15" customHeight="1" x14ac:dyDescent="0.25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 t="s">
        <v>1</v>
      </c>
      <c r="BM1" s="60"/>
      <c r="BN1" s="60"/>
      <c r="BO1" s="60"/>
      <c r="BP1" s="60"/>
      <c r="BR1" s="60"/>
      <c r="BS1" s="60"/>
      <c r="BT1" s="60"/>
      <c r="BU1" s="60"/>
      <c r="BV1" s="60"/>
      <c r="BW1" s="60"/>
      <c r="BX1" s="60"/>
      <c r="BY1" s="11"/>
      <c r="BZ1" s="61"/>
      <c r="CA1" s="60"/>
    </row>
    <row r="2" spans="1:80" s="10" customFormat="1" ht="15" customHeight="1" x14ac:dyDescent="0.25">
      <c r="A2" s="60"/>
      <c r="B2" s="60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 t="s">
        <v>3</v>
      </c>
      <c r="BM2" s="60"/>
      <c r="BN2" s="60"/>
      <c r="BO2" s="60"/>
      <c r="BP2" s="60"/>
      <c r="BR2" s="60"/>
      <c r="BS2" s="60"/>
      <c r="BT2" s="60"/>
      <c r="BU2" s="60"/>
      <c r="BV2" s="60"/>
      <c r="BW2" s="60"/>
      <c r="BX2" s="60"/>
      <c r="BY2" s="11"/>
      <c r="BZ2" s="61"/>
      <c r="CA2" s="60"/>
    </row>
    <row r="3" spans="1:80" s="10" customFormat="1" ht="15" customHeight="1" x14ac:dyDescent="0.25">
      <c r="A3" s="60"/>
      <c r="B3" s="60" t="s">
        <v>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 t="s">
        <v>5</v>
      </c>
      <c r="BM3" s="60"/>
      <c r="BN3" s="60"/>
      <c r="BO3" s="60"/>
      <c r="BP3" s="60"/>
      <c r="BR3" s="60"/>
      <c r="BS3" s="60"/>
      <c r="BT3" s="60"/>
      <c r="BU3" s="60"/>
      <c r="BV3" s="60"/>
      <c r="BW3" s="60"/>
      <c r="BX3" s="60"/>
      <c r="BY3" s="11"/>
      <c r="BZ3" s="61"/>
      <c r="CA3" s="30"/>
    </row>
    <row r="4" spans="1:80" s="10" customFormat="1" ht="15" customHeight="1" x14ac:dyDescent="0.25">
      <c r="A4" s="60"/>
      <c r="B4" s="60" t="s">
        <v>28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 t="s">
        <v>29</v>
      </c>
      <c r="BM4" s="60"/>
      <c r="BN4" s="60"/>
      <c r="BO4" s="60"/>
      <c r="BP4" s="60"/>
      <c r="BR4" s="60"/>
      <c r="BS4" s="60"/>
      <c r="BT4" s="60"/>
      <c r="BU4" s="60"/>
      <c r="BV4" s="60"/>
      <c r="BW4" s="60"/>
      <c r="BX4" s="60"/>
      <c r="BY4" s="11"/>
      <c r="BZ4" s="61"/>
      <c r="CA4" s="32"/>
    </row>
    <row r="5" spans="1:80" s="10" customFormat="1" ht="15" customHeight="1" x14ac:dyDescent="0.25">
      <c r="A5" s="60"/>
      <c r="C5" s="60" t="s">
        <v>38</v>
      </c>
      <c r="D5" s="60"/>
      <c r="E5" s="46" t="s">
        <v>37</v>
      </c>
      <c r="F5" s="60">
        <v>2014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11"/>
      <c r="BZ5" s="61"/>
      <c r="CA5" s="31"/>
    </row>
    <row r="6" spans="1:80" s="10" customFormat="1" ht="15" customHeight="1" x14ac:dyDescent="0.25">
      <c r="A6" s="60"/>
      <c r="B6" s="60"/>
      <c r="C6" s="60" t="s">
        <v>40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11"/>
      <c r="BZ6" s="61"/>
      <c r="CA6" s="31"/>
    </row>
    <row r="7" spans="1:80" s="10" customFormat="1" ht="15.75" customHeight="1" x14ac:dyDescent="0.25">
      <c r="A7" s="60"/>
      <c r="B7" s="60"/>
      <c r="C7" s="60" t="s">
        <v>36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11"/>
      <c r="BZ7" s="61"/>
      <c r="CA7" s="35"/>
    </row>
    <row r="8" spans="1:80" s="10" customFormat="1" ht="15.75" customHeight="1" x14ac:dyDescent="0.25">
      <c r="A8" s="60"/>
      <c r="B8" s="60"/>
      <c r="C8" s="37" t="s">
        <v>31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5" t="s">
        <v>6</v>
      </c>
      <c r="O8" s="38">
        <v>1</v>
      </c>
      <c r="P8" s="38"/>
      <c r="Q8" s="38">
        <v>2</v>
      </c>
      <c r="R8" s="38"/>
      <c r="S8" s="38">
        <v>3</v>
      </c>
      <c r="T8" s="38"/>
      <c r="U8" s="38">
        <v>4</v>
      </c>
      <c r="V8" s="38"/>
      <c r="W8" s="38">
        <v>5</v>
      </c>
      <c r="X8" s="38"/>
      <c r="Y8" s="38">
        <v>6</v>
      </c>
      <c r="Z8" s="38"/>
      <c r="AA8" s="38">
        <v>7</v>
      </c>
      <c r="AB8" s="38"/>
      <c r="AC8" s="38">
        <v>8</v>
      </c>
      <c r="AD8" s="38"/>
      <c r="AE8" s="38">
        <v>9</v>
      </c>
      <c r="AF8" s="38"/>
      <c r="AG8" s="38">
        <v>10</v>
      </c>
      <c r="AH8" s="38"/>
      <c r="AI8" s="38">
        <v>11</v>
      </c>
      <c r="AJ8" s="38"/>
      <c r="AK8" s="38">
        <v>12</v>
      </c>
      <c r="AL8" s="38"/>
      <c r="AM8" s="38">
        <v>13</v>
      </c>
      <c r="AN8" s="38"/>
      <c r="AO8" s="38">
        <v>14</v>
      </c>
      <c r="AP8" s="38"/>
      <c r="AQ8" s="38">
        <v>15</v>
      </c>
      <c r="AR8" s="38"/>
      <c r="AS8" s="38">
        <v>16</v>
      </c>
      <c r="AT8" s="38"/>
      <c r="AU8" s="38">
        <v>17</v>
      </c>
      <c r="AV8" s="38"/>
      <c r="AW8" s="38">
        <v>18</v>
      </c>
      <c r="AX8" s="38"/>
      <c r="AY8" s="38">
        <v>19</v>
      </c>
      <c r="AZ8" s="38"/>
      <c r="BA8" s="38">
        <v>20</v>
      </c>
      <c r="BB8" s="38"/>
      <c r="BC8" s="38">
        <v>21</v>
      </c>
      <c r="BD8" s="38"/>
      <c r="BE8" s="38">
        <v>22</v>
      </c>
      <c r="BF8" s="38"/>
      <c r="BG8" s="38">
        <v>23</v>
      </c>
      <c r="BH8" s="38"/>
      <c r="BI8" s="38">
        <v>24</v>
      </c>
      <c r="BJ8" s="38"/>
      <c r="BK8" s="38">
        <v>25</v>
      </c>
      <c r="BL8" s="38"/>
      <c r="BM8" s="38">
        <v>26</v>
      </c>
      <c r="BN8" s="38"/>
      <c r="BO8" s="38">
        <v>27</v>
      </c>
      <c r="BP8" s="38"/>
      <c r="BQ8" s="38">
        <v>28</v>
      </c>
      <c r="BR8" s="38"/>
      <c r="BS8" s="38">
        <v>29</v>
      </c>
      <c r="BT8" s="38"/>
      <c r="BU8" s="38">
        <v>30</v>
      </c>
      <c r="BV8" s="38"/>
      <c r="BW8" s="38">
        <v>31</v>
      </c>
      <c r="BX8" s="38"/>
      <c r="BY8" s="39">
        <v>32</v>
      </c>
      <c r="BZ8" s="61"/>
      <c r="CA8" s="36"/>
    </row>
    <row r="9" spans="1:80" s="10" customFormat="1" ht="21.75" thickBot="1" x14ac:dyDescent="0.3">
      <c r="A9" s="60"/>
      <c r="B9" s="60"/>
      <c r="C9" s="62"/>
      <c r="D9" s="60"/>
      <c r="E9" s="60"/>
      <c r="F9" s="60"/>
      <c r="G9" s="60"/>
      <c r="H9" s="60"/>
      <c r="I9" s="60"/>
      <c r="J9" s="60"/>
      <c r="K9" s="60"/>
      <c r="L9" s="60"/>
      <c r="M9" s="60"/>
      <c r="N9" s="65" t="s">
        <v>7</v>
      </c>
      <c r="O9" s="38"/>
      <c r="P9" s="38">
        <v>1</v>
      </c>
      <c r="Q9" s="38"/>
      <c r="R9" s="38">
        <v>2</v>
      </c>
      <c r="S9" s="38"/>
      <c r="T9" s="38">
        <v>3</v>
      </c>
      <c r="U9" s="38"/>
      <c r="V9" s="38">
        <v>4</v>
      </c>
      <c r="W9" s="38"/>
      <c r="X9" s="38">
        <v>5</v>
      </c>
      <c r="Y9" s="38"/>
      <c r="Z9" s="38">
        <v>6</v>
      </c>
      <c r="AA9" s="38"/>
      <c r="AB9" s="38">
        <v>7</v>
      </c>
      <c r="AC9" s="38"/>
      <c r="AD9" s="38">
        <v>8</v>
      </c>
      <c r="AE9" s="38"/>
      <c r="AF9" s="38">
        <v>9</v>
      </c>
      <c r="AG9" s="38"/>
      <c r="AH9" s="38">
        <v>10</v>
      </c>
      <c r="AI9" s="38"/>
      <c r="AJ9" s="38">
        <v>11</v>
      </c>
      <c r="AK9" s="38"/>
      <c r="AL9" s="38">
        <v>12</v>
      </c>
      <c r="AM9" s="38"/>
      <c r="AN9" s="38">
        <v>13</v>
      </c>
      <c r="AO9" s="38"/>
      <c r="AP9" s="38">
        <v>14</v>
      </c>
      <c r="AQ9" s="38"/>
      <c r="AR9" s="38">
        <v>15</v>
      </c>
      <c r="AS9" s="38"/>
      <c r="AT9" s="38">
        <v>16</v>
      </c>
      <c r="AU9" s="38"/>
      <c r="AV9" s="38">
        <v>17</v>
      </c>
      <c r="AW9" s="38"/>
      <c r="AX9" s="38">
        <v>18</v>
      </c>
      <c r="AY9" s="38"/>
      <c r="AZ9" s="38">
        <v>19</v>
      </c>
      <c r="BA9" s="38"/>
      <c r="BB9" s="38">
        <v>20</v>
      </c>
      <c r="BC9" s="38"/>
      <c r="BD9" s="38">
        <v>21</v>
      </c>
      <c r="BE9" s="38"/>
      <c r="BF9" s="38">
        <v>22</v>
      </c>
      <c r="BG9" s="38"/>
      <c r="BH9" s="38">
        <v>23</v>
      </c>
      <c r="BI9" s="38"/>
      <c r="BJ9" s="38">
        <v>24</v>
      </c>
      <c r="BK9" s="38"/>
      <c r="BL9" s="38">
        <v>25</v>
      </c>
      <c r="BM9" s="38"/>
      <c r="BN9" s="38">
        <v>26</v>
      </c>
      <c r="BO9" s="38"/>
      <c r="BP9" s="38">
        <v>27</v>
      </c>
      <c r="BQ9" s="38"/>
      <c r="BR9" s="38">
        <v>28</v>
      </c>
      <c r="BS9" s="38"/>
      <c r="BT9" s="38">
        <v>29</v>
      </c>
      <c r="BU9" s="38"/>
      <c r="BV9" s="38">
        <v>30</v>
      </c>
      <c r="BW9" s="38"/>
      <c r="BX9" s="40">
        <v>31</v>
      </c>
      <c r="BY9" s="41"/>
      <c r="BZ9" s="63"/>
      <c r="CA9" s="64"/>
    </row>
    <row r="10" spans="1:80" ht="84.75" customHeight="1" thickBot="1" x14ac:dyDescent="0.3">
      <c r="A10" s="12"/>
      <c r="B10" s="47"/>
      <c r="C10" s="98" t="s">
        <v>30</v>
      </c>
      <c r="D10" s="98" t="s">
        <v>9</v>
      </c>
      <c r="E10" s="98" t="s">
        <v>10</v>
      </c>
      <c r="F10" s="98" t="s">
        <v>11</v>
      </c>
      <c r="G10" s="98" t="s">
        <v>12</v>
      </c>
      <c r="H10" s="98" t="s">
        <v>13</v>
      </c>
      <c r="I10" s="98" t="s">
        <v>14</v>
      </c>
      <c r="J10" s="98" t="s">
        <v>15</v>
      </c>
      <c r="K10" s="98" t="s">
        <v>16</v>
      </c>
      <c r="L10" s="98" t="s">
        <v>17</v>
      </c>
      <c r="M10" s="98" t="s">
        <v>18</v>
      </c>
      <c r="N10" s="105" t="s">
        <v>19</v>
      </c>
      <c r="O10" s="107">
        <f>DATEVALUE(1&amp;$E5&amp;$F5)</f>
        <v>41913</v>
      </c>
      <c r="P10" s="108"/>
      <c r="Q10" s="83">
        <f>DATEVALUE(2&amp;$E5&amp;$F5)</f>
        <v>41914</v>
      </c>
      <c r="R10" s="84"/>
      <c r="S10" s="83">
        <f>DATEVALUE(3&amp;$E5&amp;$F5)</f>
        <v>41915</v>
      </c>
      <c r="T10" s="84"/>
      <c r="U10" s="83">
        <f>DATEVALUE(4&amp;$E5&amp;$F5)</f>
        <v>41916</v>
      </c>
      <c r="V10" s="84"/>
      <c r="W10" s="83">
        <f>DATEVALUE(5&amp;$E5&amp;$F5)</f>
        <v>41917</v>
      </c>
      <c r="X10" s="84"/>
      <c r="Y10" s="83">
        <f>DATEVALUE(6&amp;$E5&amp;$F5)</f>
        <v>41918</v>
      </c>
      <c r="Z10" s="84"/>
      <c r="AA10" s="83">
        <f>DATEVALUE(7&amp;$E5&amp;$F5)</f>
        <v>41919</v>
      </c>
      <c r="AB10" s="84"/>
      <c r="AC10" s="83">
        <f>DATEVALUE(8&amp;$E5&amp;$F5)</f>
        <v>41920</v>
      </c>
      <c r="AD10" s="84"/>
      <c r="AE10" s="83">
        <f>DATEVALUE(9&amp;$E5&amp;$F5)</f>
        <v>41921</v>
      </c>
      <c r="AF10" s="84"/>
      <c r="AG10" s="83">
        <f>DATEVALUE(10&amp;$E5&amp;$F5)</f>
        <v>41922</v>
      </c>
      <c r="AH10" s="84"/>
      <c r="AI10" s="83">
        <f>DATEVALUE(11&amp;$E5&amp;$F5)</f>
        <v>41923</v>
      </c>
      <c r="AJ10" s="84"/>
      <c r="AK10" s="83">
        <f>DATEVALUE(12&amp;$E5&amp;$F5)</f>
        <v>41924</v>
      </c>
      <c r="AL10" s="84"/>
      <c r="AM10" s="83">
        <f>DATEVALUE(13&amp;$E5&amp;$F5)</f>
        <v>41925</v>
      </c>
      <c r="AN10" s="84"/>
      <c r="AO10" s="83">
        <f>DATEVALUE(14&amp;$E5&amp;$F5)</f>
        <v>41926</v>
      </c>
      <c r="AP10" s="84"/>
      <c r="AQ10" s="83">
        <f>DATEVALUE(15&amp;$E5&amp;$F5)</f>
        <v>41927</v>
      </c>
      <c r="AR10" s="84"/>
      <c r="AS10" s="83">
        <f>DATEVALUE(16&amp;$E5&amp;$F5)</f>
        <v>41928</v>
      </c>
      <c r="AT10" s="84"/>
      <c r="AU10" s="83">
        <f>DATEVALUE(17&amp;$E5&amp;$F5)</f>
        <v>41929</v>
      </c>
      <c r="AV10" s="84"/>
      <c r="AW10" s="83">
        <f>DATEVALUE(18&amp;$E5&amp;$F5)</f>
        <v>41930</v>
      </c>
      <c r="AX10" s="84"/>
      <c r="AY10" s="83">
        <f>DATEVALUE(19&amp;$E5&amp;$F5)</f>
        <v>41931</v>
      </c>
      <c r="AZ10" s="84"/>
      <c r="BA10" s="83">
        <f>DATEVALUE(20&amp;$E5&amp;$F5)</f>
        <v>41932</v>
      </c>
      <c r="BB10" s="84"/>
      <c r="BC10" s="83">
        <f>DATEVALUE(21&amp;$E5&amp;$F5)</f>
        <v>41933</v>
      </c>
      <c r="BD10" s="84"/>
      <c r="BE10" s="83">
        <f>DATEVALUE(22&amp;$E5&amp;$F5)</f>
        <v>41934</v>
      </c>
      <c r="BF10" s="84"/>
      <c r="BG10" s="83">
        <f>DATEVALUE(23&amp;$E5&amp;$F5)</f>
        <v>41935</v>
      </c>
      <c r="BH10" s="84"/>
      <c r="BI10" s="83">
        <f>DATEVALUE(24&amp;$E5&amp;$F5)</f>
        <v>41936</v>
      </c>
      <c r="BJ10" s="84"/>
      <c r="BK10" s="83">
        <f>DATEVALUE(25&amp;$E5&amp;$F5)</f>
        <v>41937</v>
      </c>
      <c r="BL10" s="84"/>
      <c r="BM10" s="83">
        <f>DATEVALUE(26&amp;$E5&amp;$F5)</f>
        <v>41938</v>
      </c>
      <c r="BN10" s="84"/>
      <c r="BO10" s="83">
        <f>DATEVALUE(27&amp;$E5&amp;$F5)</f>
        <v>41939</v>
      </c>
      <c r="BP10" s="84"/>
      <c r="BQ10" s="83">
        <f>DATEVALUE(28&amp;$E5&amp;$F5)</f>
        <v>41940</v>
      </c>
      <c r="BR10" s="84"/>
      <c r="BS10" s="83">
        <f>IFERROR(DATEVALUE(29&amp;$E5&amp;$F5),"в этом месяце столбец не заполняется")</f>
        <v>41941</v>
      </c>
      <c r="BT10" s="84"/>
      <c r="BU10" s="83">
        <f>IFERROR(DATEVALUE(30&amp;$E5&amp;$F5),"в этом месяце столбец не заполняется")</f>
        <v>41942</v>
      </c>
      <c r="BV10" s="84"/>
      <c r="BW10" s="83">
        <f>IFERROR(DATEVALUE(31&amp;$E5&amp;$F5),"в этом месяце столбец не заполняется")</f>
        <v>41943</v>
      </c>
      <c r="BX10" s="84"/>
      <c r="BY10" s="120"/>
      <c r="BZ10" s="118" t="s">
        <v>39</v>
      </c>
      <c r="CA10" s="43" t="s">
        <v>34</v>
      </c>
    </row>
    <row r="11" spans="1:80" ht="79.5" customHeight="1" thickBot="1" x14ac:dyDescent="0.3">
      <c r="A11" s="14"/>
      <c r="B11" s="48" t="s"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6"/>
      <c r="O11" s="66" t="s">
        <v>6</v>
      </c>
      <c r="P11" s="67" t="s">
        <v>7</v>
      </c>
      <c r="Q11" s="67" t="s">
        <v>6</v>
      </c>
      <c r="R11" s="67" t="s">
        <v>7</v>
      </c>
      <c r="S11" s="67" t="s">
        <v>6</v>
      </c>
      <c r="T11" s="67" t="s">
        <v>7</v>
      </c>
      <c r="U11" s="67" t="s">
        <v>6</v>
      </c>
      <c r="V11" s="67" t="s">
        <v>7</v>
      </c>
      <c r="W11" s="67" t="s">
        <v>6</v>
      </c>
      <c r="X11" s="67" t="s">
        <v>7</v>
      </c>
      <c r="Y11" s="67" t="s">
        <v>6</v>
      </c>
      <c r="Z11" s="67" t="s">
        <v>7</v>
      </c>
      <c r="AA11" s="67" t="s">
        <v>6</v>
      </c>
      <c r="AB11" s="67" t="s">
        <v>7</v>
      </c>
      <c r="AC11" s="67" t="s">
        <v>6</v>
      </c>
      <c r="AD11" s="67" t="s">
        <v>7</v>
      </c>
      <c r="AE11" s="67" t="s">
        <v>6</v>
      </c>
      <c r="AF11" s="67" t="s">
        <v>7</v>
      </c>
      <c r="AG11" s="67" t="s">
        <v>6</v>
      </c>
      <c r="AH11" s="67" t="s">
        <v>7</v>
      </c>
      <c r="AI11" s="67" t="s">
        <v>6</v>
      </c>
      <c r="AJ11" s="67" t="s">
        <v>7</v>
      </c>
      <c r="AK11" s="67" t="s">
        <v>6</v>
      </c>
      <c r="AL11" s="67" t="s">
        <v>7</v>
      </c>
      <c r="AM11" s="67" t="s">
        <v>6</v>
      </c>
      <c r="AN11" s="67" t="s">
        <v>7</v>
      </c>
      <c r="AO11" s="67" t="s">
        <v>6</v>
      </c>
      <c r="AP11" s="67" t="s">
        <v>7</v>
      </c>
      <c r="AQ11" s="67" t="s">
        <v>6</v>
      </c>
      <c r="AR11" s="67" t="s">
        <v>7</v>
      </c>
      <c r="AS11" s="67" t="s">
        <v>6</v>
      </c>
      <c r="AT11" s="67" t="s">
        <v>7</v>
      </c>
      <c r="AU11" s="67" t="s">
        <v>6</v>
      </c>
      <c r="AV11" s="67" t="s">
        <v>7</v>
      </c>
      <c r="AW11" s="67" t="s">
        <v>6</v>
      </c>
      <c r="AX11" s="67" t="s">
        <v>7</v>
      </c>
      <c r="AY11" s="67" t="s">
        <v>6</v>
      </c>
      <c r="AZ11" s="67" t="s">
        <v>7</v>
      </c>
      <c r="BA11" s="67" t="s">
        <v>6</v>
      </c>
      <c r="BB11" s="67" t="s">
        <v>7</v>
      </c>
      <c r="BC11" s="67" t="s">
        <v>6</v>
      </c>
      <c r="BD11" s="67" t="s">
        <v>7</v>
      </c>
      <c r="BE11" s="67" t="s">
        <v>6</v>
      </c>
      <c r="BF11" s="67" t="s">
        <v>7</v>
      </c>
      <c r="BG11" s="67" t="s">
        <v>6</v>
      </c>
      <c r="BH11" s="67" t="s">
        <v>7</v>
      </c>
      <c r="BI11" s="67" t="s">
        <v>6</v>
      </c>
      <c r="BJ11" s="67" t="s">
        <v>7</v>
      </c>
      <c r="BK11" s="67" t="s">
        <v>6</v>
      </c>
      <c r="BL11" s="67" t="s">
        <v>7</v>
      </c>
      <c r="BM11" s="67" t="s">
        <v>6</v>
      </c>
      <c r="BN11" s="67" t="s">
        <v>7</v>
      </c>
      <c r="BO11" s="67" t="s">
        <v>6</v>
      </c>
      <c r="BP11" s="67" t="s">
        <v>7</v>
      </c>
      <c r="BQ11" s="67" t="s">
        <v>6</v>
      </c>
      <c r="BR11" s="67" t="s">
        <v>7</v>
      </c>
      <c r="BS11" s="67" t="s">
        <v>6</v>
      </c>
      <c r="BT11" s="67" t="s">
        <v>7</v>
      </c>
      <c r="BU11" s="67" t="s">
        <v>6</v>
      </c>
      <c r="BV11" s="67" t="s">
        <v>7</v>
      </c>
      <c r="BW11" s="67" t="s">
        <v>6</v>
      </c>
      <c r="BX11" s="67" t="s">
        <v>7</v>
      </c>
      <c r="BY11" s="121"/>
      <c r="BZ11" s="119"/>
      <c r="CA11" s="42">
        <v>0</v>
      </c>
      <c r="CB11" s="15"/>
    </row>
    <row r="12" spans="1:80" s="20" customFormat="1" ht="18.75" x14ac:dyDescent="0.25">
      <c r="A12" s="17"/>
      <c r="B12" s="49"/>
      <c r="C12" s="50"/>
      <c r="D12" s="51"/>
      <c r="E12" s="52"/>
      <c r="F12" s="53"/>
      <c r="G12" s="54"/>
      <c r="H12" s="55"/>
      <c r="I12" s="56"/>
      <c r="J12" s="56"/>
      <c r="K12" s="56"/>
      <c r="L12" s="56"/>
      <c r="M12" s="56"/>
      <c r="N12" s="57"/>
      <c r="O12" s="5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18"/>
      <c r="BZ12" s="19"/>
      <c r="CA12" s="17"/>
    </row>
    <row r="13" spans="1:80" ht="30" x14ac:dyDescent="0.25">
      <c r="A13" s="16"/>
      <c r="B13" s="6"/>
      <c r="C13" s="4"/>
      <c r="D13" s="7"/>
      <c r="E13" s="8"/>
      <c r="F13" s="8"/>
      <c r="G13" s="68">
        <f t="shared" ref="G13" si="0">E13-F13</f>
        <v>0</v>
      </c>
      <c r="H13" s="69">
        <f t="shared" ref="H13:H44" si="1">SUM(O13,Q13,S13,U13,W13,Y13,AA13,AC13,AE13,AG13,AI13,AK13,AM13,AO13,AQ13,AS13,AU13,AW13,AY13,BA13,BC13,BE13,BG13,BI13,BK13,BM13,BO13,BQ13,BS13,BU13,BW13)</f>
        <v>0</v>
      </c>
      <c r="I13" s="69">
        <f>SUMIF(O$8:BX$8,"&lt;="&amp;CA$11,O13:BX13)</f>
        <v>0</v>
      </c>
      <c r="J13" s="69">
        <f>SUMIF(O$9:BX$9,"&lt;="&amp;CA$11,O13:BX13)</f>
        <v>0</v>
      </c>
      <c r="K13" s="69">
        <f t="shared" ref="K13" si="2">J13-I13</f>
        <v>0</v>
      </c>
      <c r="L13" s="69">
        <f t="shared" ref="L13" si="3">H13-J13</f>
        <v>0</v>
      </c>
      <c r="M13" s="69" t="str">
        <f>IF(E13=0,"н/д по проекту",E13-N13)</f>
        <v>н/д по проекту</v>
      </c>
      <c r="N13" s="70">
        <f t="shared" ref="N13" si="4">F13+J13</f>
        <v>0</v>
      </c>
      <c r="O13" s="4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71" t="str">
        <f>IF(K13&lt;0,"ПРИЧИНА ОТСТАВАНИЯ? КАКИЕ МЕРЫ ПРИНЯТЫ? КОГДА ОТСТАВАНИЕ БУДЕТ УСТРАНЕНО?"," ")</f>
        <v xml:space="preserve"> </v>
      </c>
      <c r="BZ13" s="1"/>
      <c r="CA13" s="16"/>
    </row>
    <row r="14" spans="1:80" ht="30" x14ac:dyDescent="0.25">
      <c r="A14" s="16"/>
      <c r="B14" s="6"/>
      <c r="C14" s="4"/>
      <c r="D14" s="7"/>
      <c r="E14" s="33"/>
      <c r="F14" s="34"/>
      <c r="G14" s="68">
        <f t="shared" ref="G14:G45" si="5">E14-F14</f>
        <v>0</v>
      </c>
      <c r="H14" s="69">
        <f t="shared" si="1"/>
        <v>0</v>
      </c>
      <c r="I14" s="69">
        <f t="shared" ref="I14:I45" si="6">SUMIF(O$8:BX$8,"&lt;="&amp;CA$11,O14:BX14)</f>
        <v>0</v>
      </c>
      <c r="J14" s="69">
        <f t="shared" ref="J14:J45" si="7">SUMIF(O$9:BX$9,"&lt;="&amp;CA$11,O14:BX14)</f>
        <v>0</v>
      </c>
      <c r="K14" s="69">
        <f t="shared" ref="K14:K45" si="8">J14-I14</f>
        <v>0</v>
      </c>
      <c r="L14" s="69">
        <f t="shared" ref="L14:L45" si="9">H14-J14</f>
        <v>0</v>
      </c>
      <c r="M14" s="69" t="str">
        <f t="shared" ref="M14:M77" si="10">IF(E14=0,"н/д по проекту",E14-N14)</f>
        <v>н/д по проекту</v>
      </c>
      <c r="N14" s="70">
        <f t="shared" ref="N14:N45" si="11">F14+J14</f>
        <v>0</v>
      </c>
      <c r="O14" s="4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71" t="str">
        <f t="shared" ref="BY14:BY77" si="12">IF(K14&lt;0,"ПРИЧИНА ОТСТАВАНИЯ? КАКИЕ МЕРЫ ПРИНЯТЫ? КОГДА ОТСТАВАНИЕ БУДЕТ УСТРАНЕНО?"," ")</f>
        <v xml:space="preserve"> </v>
      </c>
      <c r="BZ14" s="1"/>
      <c r="CA14" s="16"/>
    </row>
    <row r="15" spans="1:80" ht="30" x14ac:dyDescent="0.25">
      <c r="A15" s="16"/>
      <c r="B15" s="6"/>
      <c r="C15" s="4"/>
      <c r="D15" s="7"/>
      <c r="E15" s="33"/>
      <c r="F15" s="34"/>
      <c r="G15" s="68">
        <f t="shared" si="5"/>
        <v>0</v>
      </c>
      <c r="H15" s="69">
        <f t="shared" si="1"/>
        <v>0</v>
      </c>
      <c r="I15" s="69">
        <f t="shared" si="6"/>
        <v>0</v>
      </c>
      <c r="J15" s="69">
        <f t="shared" si="7"/>
        <v>0</v>
      </c>
      <c r="K15" s="69">
        <f t="shared" si="8"/>
        <v>0</v>
      </c>
      <c r="L15" s="69">
        <f t="shared" si="9"/>
        <v>0</v>
      </c>
      <c r="M15" s="69" t="str">
        <f t="shared" si="10"/>
        <v>н/д по проекту</v>
      </c>
      <c r="N15" s="70">
        <f t="shared" si="11"/>
        <v>0</v>
      </c>
      <c r="O15" s="4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71" t="str">
        <f t="shared" si="12"/>
        <v xml:space="preserve"> </v>
      </c>
      <c r="BZ15" s="1"/>
      <c r="CA15" s="21"/>
    </row>
    <row r="16" spans="1:80" ht="30" x14ac:dyDescent="0.25">
      <c r="A16" s="16"/>
      <c r="B16" s="6"/>
      <c r="C16" s="4"/>
      <c r="D16" s="7"/>
      <c r="E16" s="33"/>
      <c r="F16" s="34"/>
      <c r="G16" s="68">
        <f t="shared" si="5"/>
        <v>0</v>
      </c>
      <c r="H16" s="69">
        <f t="shared" si="1"/>
        <v>0</v>
      </c>
      <c r="I16" s="69">
        <f t="shared" si="6"/>
        <v>0</v>
      </c>
      <c r="J16" s="69">
        <f t="shared" si="7"/>
        <v>0</v>
      </c>
      <c r="K16" s="69">
        <f t="shared" si="8"/>
        <v>0</v>
      </c>
      <c r="L16" s="69">
        <f t="shared" si="9"/>
        <v>0</v>
      </c>
      <c r="M16" s="69" t="str">
        <f t="shared" si="10"/>
        <v>н/д по проекту</v>
      </c>
      <c r="N16" s="70">
        <f t="shared" si="11"/>
        <v>0</v>
      </c>
      <c r="O16" s="4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71" t="str">
        <f t="shared" si="12"/>
        <v xml:space="preserve"> </v>
      </c>
      <c r="BZ16" s="1"/>
      <c r="CA16" s="16"/>
    </row>
    <row r="17" spans="1:79" ht="30" x14ac:dyDescent="0.25">
      <c r="A17" s="16"/>
      <c r="B17" s="6"/>
      <c r="C17" s="4"/>
      <c r="D17" s="7"/>
      <c r="E17" s="33"/>
      <c r="F17" s="34"/>
      <c r="G17" s="68">
        <f t="shared" si="5"/>
        <v>0</v>
      </c>
      <c r="H17" s="69">
        <f t="shared" si="1"/>
        <v>0</v>
      </c>
      <c r="I17" s="69">
        <f t="shared" si="6"/>
        <v>0</v>
      </c>
      <c r="J17" s="69">
        <f t="shared" si="7"/>
        <v>0</v>
      </c>
      <c r="K17" s="69">
        <f t="shared" si="8"/>
        <v>0</v>
      </c>
      <c r="L17" s="69">
        <f t="shared" si="9"/>
        <v>0</v>
      </c>
      <c r="M17" s="69" t="str">
        <f t="shared" si="10"/>
        <v>н/д по проекту</v>
      </c>
      <c r="N17" s="70">
        <f t="shared" si="11"/>
        <v>0</v>
      </c>
      <c r="O17" s="4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71" t="str">
        <f t="shared" si="12"/>
        <v xml:space="preserve"> </v>
      </c>
      <c r="BZ17" s="1"/>
      <c r="CA17" s="16"/>
    </row>
    <row r="18" spans="1:79" ht="30" x14ac:dyDescent="0.25">
      <c r="A18" s="16"/>
      <c r="B18" s="6"/>
      <c r="C18" s="4"/>
      <c r="D18" s="7"/>
      <c r="E18" s="33"/>
      <c r="F18" s="34"/>
      <c r="G18" s="68">
        <f t="shared" si="5"/>
        <v>0</v>
      </c>
      <c r="H18" s="69">
        <f t="shared" si="1"/>
        <v>0</v>
      </c>
      <c r="I18" s="69">
        <f t="shared" si="6"/>
        <v>0</v>
      </c>
      <c r="J18" s="69">
        <f t="shared" si="7"/>
        <v>0</v>
      </c>
      <c r="K18" s="69">
        <f t="shared" si="8"/>
        <v>0</v>
      </c>
      <c r="L18" s="69">
        <f t="shared" si="9"/>
        <v>0</v>
      </c>
      <c r="M18" s="69" t="str">
        <f t="shared" si="10"/>
        <v>н/д по проекту</v>
      </c>
      <c r="N18" s="70">
        <f t="shared" si="11"/>
        <v>0</v>
      </c>
      <c r="O18" s="4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71" t="str">
        <f t="shared" si="12"/>
        <v xml:space="preserve"> </v>
      </c>
      <c r="BZ18" s="1"/>
      <c r="CA18" s="16"/>
    </row>
    <row r="19" spans="1:79" ht="30" x14ac:dyDescent="0.25">
      <c r="A19" s="16"/>
      <c r="B19" s="9"/>
      <c r="C19" s="5"/>
      <c r="D19" s="7"/>
      <c r="E19" s="33"/>
      <c r="F19" s="34"/>
      <c r="G19" s="68">
        <f t="shared" si="5"/>
        <v>0</v>
      </c>
      <c r="H19" s="69">
        <f t="shared" si="1"/>
        <v>0</v>
      </c>
      <c r="I19" s="69">
        <f t="shared" si="6"/>
        <v>0</v>
      </c>
      <c r="J19" s="69">
        <f t="shared" si="7"/>
        <v>0</v>
      </c>
      <c r="K19" s="69">
        <f t="shared" si="8"/>
        <v>0</v>
      </c>
      <c r="L19" s="69">
        <f t="shared" si="9"/>
        <v>0</v>
      </c>
      <c r="M19" s="69" t="str">
        <f t="shared" si="10"/>
        <v>н/д по проекту</v>
      </c>
      <c r="N19" s="70">
        <f t="shared" si="11"/>
        <v>0</v>
      </c>
      <c r="O19" s="4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71" t="str">
        <f t="shared" si="12"/>
        <v xml:space="preserve"> </v>
      </c>
      <c r="BZ19" s="1"/>
      <c r="CA19" s="16"/>
    </row>
    <row r="20" spans="1:79" ht="30" x14ac:dyDescent="0.25">
      <c r="A20" s="16"/>
      <c r="B20" s="6"/>
      <c r="C20" s="4"/>
      <c r="D20" s="7"/>
      <c r="E20" s="33"/>
      <c r="F20" s="34"/>
      <c r="G20" s="68">
        <f t="shared" si="5"/>
        <v>0</v>
      </c>
      <c r="H20" s="69">
        <f t="shared" si="1"/>
        <v>0</v>
      </c>
      <c r="I20" s="69">
        <f t="shared" si="6"/>
        <v>0</v>
      </c>
      <c r="J20" s="69">
        <f t="shared" si="7"/>
        <v>0</v>
      </c>
      <c r="K20" s="69">
        <f t="shared" si="8"/>
        <v>0</v>
      </c>
      <c r="L20" s="69">
        <f t="shared" si="9"/>
        <v>0</v>
      </c>
      <c r="M20" s="69" t="str">
        <f t="shared" si="10"/>
        <v>н/д по проекту</v>
      </c>
      <c r="N20" s="70">
        <f t="shared" si="11"/>
        <v>0</v>
      </c>
      <c r="O20" s="4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71" t="str">
        <f t="shared" si="12"/>
        <v xml:space="preserve"> </v>
      </c>
      <c r="BZ20" s="1"/>
      <c r="CA20" s="16"/>
    </row>
    <row r="21" spans="1:79" ht="30" x14ac:dyDescent="0.25">
      <c r="A21" s="16"/>
      <c r="B21" s="6"/>
      <c r="C21" s="4"/>
      <c r="D21" s="7"/>
      <c r="E21" s="33"/>
      <c r="F21" s="34"/>
      <c r="G21" s="68">
        <f t="shared" si="5"/>
        <v>0</v>
      </c>
      <c r="H21" s="69">
        <f t="shared" si="1"/>
        <v>0</v>
      </c>
      <c r="I21" s="69">
        <f t="shared" si="6"/>
        <v>0</v>
      </c>
      <c r="J21" s="69">
        <f t="shared" si="7"/>
        <v>0</v>
      </c>
      <c r="K21" s="69">
        <f t="shared" si="8"/>
        <v>0</v>
      </c>
      <c r="L21" s="69">
        <f t="shared" si="9"/>
        <v>0</v>
      </c>
      <c r="M21" s="69" t="str">
        <f t="shared" si="10"/>
        <v>н/д по проекту</v>
      </c>
      <c r="N21" s="70">
        <f t="shared" si="11"/>
        <v>0</v>
      </c>
      <c r="O21" s="4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71" t="str">
        <f t="shared" si="12"/>
        <v xml:space="preserve"> </v>
      </c>
      <c r="BZ21" s="1"/>
      <c r="CA21" s="16"/>
    </row>
    <row r="22" spans="1:79" ht="30" x14ac:dyDescent="0.25">
      <c r="A22" s="16"/>
      <c r="B22" s="6"/>
      <c r="C22" s="4"/>
      <c r="D22" s="7"/>
      <c r="E22" s="33"/>
      <c r="F22" s="34"/>
      <c r="G22" s="68">
        <f t="shared" si="5"/>
        <v>0</v>
      </c>
      <c r="H22" s="69">
        <f t="shared" si="1"/>
        <v>0</v>
      </c>
      <c r="I22" s="69">
        <f t="shared" si="6"/>
        <v>0</v>
      </c>
      <c r="J22" s="69">
        <f t="shared" si="7"/>
        <v>0</v>
      </c>
      <c r="K22" s="69">
        <f t="shared" si="8"/>
        <v>0</v>
      </c>
      <c r="L22" s="69">
        <f t="shared" si="9"/>
        <v>0</v>
      </c>
      <c r="M22" s="69" t="str">
        <f t="shared" si="10"/>
        <v>н/д по проекту</v>
      </c>
      <c r="N22" s="70">
        <f t="shared" si="11"/>
        <v>0</v>
      </c>
      <c r="O22" s="4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71" t="str">
        <f t="shared" si="12"/>
        <v xml:space="preserve"> </v>
      </c>
      <c r="BZ22" s="1"/>
      <c r="CA22" s="16"/>
    </row>
    <row r="23" spans="1:79" ht="30" x14ac:dyDescent="0.25">
      <c r="A23" s="16"/>
      <c r="B23" s="6"/>
      <c r="C23" s="4"/>
      <c r="D23" s="7"/>
      <c r="E23" s="33"/>
      <c r="F23" s="34"/>
      <c r="G23" s="68">
        <f t="shared" si="5"/>
        <v>0</v>
      </c>
      <c r="H23" s="69">
        <f t="shared" si="1"/>
        <v>0</v>
      </c>
      <c r="I23" s="69">
        <f t="shared" si="6"/>
        <v>0</v>
      </c>
      <c r="J23" s="69">
        <f t="shared" si="7"/>
        <v>0</v>
      </c>
      <c r="K23" s="69">
        <f t="shared" si="8"/>
        <v>0</v>
      </c>
      <c r="L23" s="69">
        <f t="shared" si="9"/>
        <v>0</v>
      </c>
      <c r="M23" s="69" t="str">
        <f t="shared" si="10"/>
        <v>н/д по проекту</v>
      </c>
      <c r="N23" s="70">
        <f t="shared" si="11"/>
        <v>0</v>
      </c>
      <c r="O23" s="4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71" t="str">
        <f t="shared" si="12"/>
        <v xml:space="preserve"> </v>
      </c>
      <c r="BZ23" s="1"/>
      <c r="CA23" s="16"/>
    </row>
    <row r="24" spans="1:79" ht="30" x14ac:dyDescent="0.25">
      <c r="A24" s="16"/>
      <c r="B24" s="6"/>
      <c r="C24" s="4"/>
      <c r="D24" s="7"/>
      <c r="E24" s="33"/>
      <c r="F24" s="34"/>
      <c r="G24" s="68">
        <f t="shared" si="5"/>
        <v>0</v>
      </c>
      <c r="H24" s="69">
        <f t="shared" si="1"/>
        <v>0</v>
      </c>
      <c r="I24" s="69">
        <f t="shared" si="6"/>
        <v>0</v>
      </c>
      <c r="J24" s="69">
        <f t="shared" si="7"/>
        <v>0</v>
      </c>
      <c r="K24" s="69">
        <f t="shared" si="8"/>
        <v>0</v>
      </c>
      <c r="L24" s="69">
        <f t="shared" si="9"/>
        <v>0</v>
      </c>
      <c r="M24" s="69" t="str">
        <f t="shared" si="10"/>
        <v>н/д по проекту</v>
      </c>
      <c r="N24" s="70">
        <f t="shared" si="11"/>
        <v>0</v>
      </c>
      <c r="O24" s="4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71" t="str">
        <f t="shared" si="12"/>
        <v xml:space="preserve"> </v>
      </c>
      <c r="BZ24" s="1"/>
      <c r="CA24" s="16"/>
    </row>
    <row r="25" spans="1:79" ht="30" x14ac:dyDescent="0.25">
      <c r="A25" s="16"/>
      <c r="B25" s="6"/>
      <c r="C25" s="4"/>
      <c r="D25" s="7"/>
      <c r="E25" s="33"/>
      <c r="F25" s="34"/>
      <c r="G25" s="68">
        <f t="shared" si="5"/>
        <v>0</v>
      </c>
      <c r="H25" s="69">
        <f t="shared" si="1"/>
        <v>0</v>
      </c>
      <c r="I25" s="69">
        <f t="shared" si="6"/>
        <v>0</v>
      </c>
      <c r="J25" s="69">
        <f t="shared" si="7"/>
        <v>0</v>
      </c>
      <c r="K25" s="69">
        <f t="shared" si="8"/>
        <v>0</v>
      </c>
      <c r="L25" s="69">
        <f t="shared" si="9"/>
        <v>0</v>
      </c>
      <c r="M25" s="69" t="str">
        <f t="shared" si="10"/>
        <v>н/д по проекту</v>
      </c>
      <c r="N25" s="70">
        <f t="shared" si="11"/>
        <v>0</v>
      </c>
      <c r="O25" s="4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71" t="str">
        <f t="shared" si="12"/>
        <v xml:space="preserve"> </v>
      </c>
      <c r="BZ25" s="1"/>
      <c r="CA25" s="16"/>
    </row>
    <row r="26" spans="1:79" ht="30" x14ac:dyDescent="0.25">
      <c r="A26" s="16"/>
      <c r="B26" s="6"/>
      <c r="C26" s="4"/>
      <c r="D26" s="7"/>
      <c r="E26" s="33"/>
      <c r="F26" s="34"/>
      <c r="G26" s="68">
        <f t="shared" si="5"/>
        <v>0</v>
      </c>
      <c r="H26" s="69">
        <f t="shared" si="1"/>
        <v>0</v>
      </c>
      <c r="I26" s="69">
        <f t="shared" si="6"/>
        <v>0</v>
      </c>
      <c r="J26" s="69">
        <f t="shared" si="7"/>
        <v>0</v>
      </c>
      <c r="K26" s="69">
        <f t="shared" si="8"/>
        <v>0</v>
      </c>
      <c r="L26" s="69">
        <f t="shared" si="9"/>
        <v>0</v>
      </c>
      <c r="M26" s="69" t="str">
        <f t="shared" si="10"/>
        <v>н/д по проекту</v>
      </c>
      <c r="N26" s="70">
        <f t="shared" si="11"/>
        <v>0</v>
      </c>
      <c r="O26" s="4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71" t="str">
        <f t="shared" si="12"/>
        <v xml:space="preserve"> </v>
      </c>
      <c r="BZ26" s="1"/>
      <c r="CA26" s="16"/>
    </row>
    <row r="27" spans="1:79" ht="30" x14ac:dyDescent="0.25">
      <c r="A27" s="16"/>
      <c r="B27" s="6"/>
      <c r="C27" s="4"/>
      <c r="D27" s="7"/>
      <c r="E27" s="33"/>
      <c r="F27" s="34"/>
      <c r="G27" s="68">
        <f t="shared" si="5"/>
        <v>0</v>
      </c>
      <c r="H27" s="69">
        <f t="shared" si="1"/>
        <v>0</v>
      </c>
      <c r="I27" s="69">
        <f t="shared" si="6"/>
        <v>0</v>
      </c>
      <c r="J27" s="69">
        <f t="shared" si="7"/>
        <v>0</v>
      </c>
      <c r="K27" s="69">
        <f t="shared" si="8"/>
        <v>0</v>
      </c>
      <c r="L27" s="69">
        <f t="shared" si="9"/>
        <v>0</v>
      </c>
      <c r="M27" s="69" t="str">
        <f t="shared" si="10"/>
        <v>н/д по проекту</v>
      </c>
      <c r="N27" s="70">
        <f t="shared" si="11"/>
        <v>0</v>
      </c>
      <c r="O27" s="4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71" t="str">
        <f t="shared" si="12"/>
        <v xml:space="preserve"> </v>
      </c>
      <c r="BZ27" s="1"/>
      <c r="CA27" s="16"/>
    </row>
    <row r="28" spans="1:79" ht="30" x14ac:dyDescent="0.25">
      <c r="A28" s="16"/>
      <c r="B28" s="6"/>
      <c r="C28" s="4"/>
      <c r="D28" s="7"/>
      <c r="E28" s="33"/>
      <c r="F28" s="34"/>
      <c r="G28" s="68">
        <f t="shared" si="5"/>
        <v>0</v>
      </c>
      <c r="H28" s="69">
        <f t="shared" si="1"/>
        <v>0</v>
      </c>
      <c r="I28" s="69">
        <f t="shared" si="6"/>
        <v>0</v>
      </c>
      <c r="J28" s="69">
        <f t="shared" si="7"/>
        <v>0</v>
      </c>
      <c r="K28" s="69">
        <f t="shared" si="8"/>
        <v>0</v>
      </c>
      <c r="L28" s="69">
        <f t="shared" si="9"/>
        <v>0</v>
      </c>
      <c r="M28" s="69" t="str">
        <f t="shared" si="10"/>
        <v>н/д по проекту</v>
      </c>
      <c r="N28" s="70">
        <f t="shared" si="11"/>
        <v>0</v>
      </c>
      <c r="O28" s="4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71" t="str">
        <f t="shared" si="12"/>
        <v xml:space="preserve"> </v>
      </c>
      <c r="BZ28" s="1"/>
      <c r="CA28" s="16"/>
    </row>
    <row r="29" spans="1:79" ht="30" x14ac:dyDescent="0.25">
      <c r="A29" s="16"/>
      <c r="B29" s="6"/>
      <c r="C29" s="4"/>
      <c r="D29" s="7"/>
      <c r="E29" s="33"/>
      <c r="F29" s="34"/>
      <c r="G29" s="68">
        <f t="shared" si="5"/>
        <v>0</v>
      </c>
      <c r="H29" s="69">
        <f t="shared" si="1"/>
        <v>0</v>
      </c>
      <c r="I29" s="69">
        <f t="shared" si="6"/>
        <v>0</v>
      </c>
      <c r="J29" s="69">
        <f t="shared" si="7"/>
        <v>0</v>
      </c>
      <c r="K29" s="69">
        <f t="shared" si="8"/>
        <v>0</v>
      </c>
      <c r="L29" s="69">
        <f t="shared" si="9"/>
        <v>0</v>
      </c>
      <c r="M29" s="69" t="str">
        <f t="shared" si="10"/>
        <v>н/д по проекту</v>
      </c>
      <c r="N29" s="70">
        <f t="shared" si="11"/>
        <v>0</v>
      </c>
      <c r="O29" s="4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71" t="str">
        <f t="shared" si="12"/>
        <v xml:space="preserve"> </v>
      </c>
      <c r="BZ29" s="1"/>
      <c r="CA29" s="16"/>
    </row>
    <row r="30" spans="1:79" ht="30" x14ac:dyDescent="0.25">
      <c r="A30" s="22"/>
      <c r="B30" s="9"/>
      <c r="C30" s="5"/>
      <c r="D30" s="7"/>
      <c r="E30" s="33"/>
      <c r="F30" s="34"/>
      <c r="G30" s="68">
        <f t="shared" si="5"/>
        <v>0</v>
      </c>
      <c r="H30" s="69">
        <f t="shared" si="1"/>
        <v>0</v>
      </c>
      <c r="I30" s="69">
        <f t="shared" si="6"/>
        <v>0</v>
      </c>
      <c r="J30" s="69">
        <f t="shared" si="7"/>
        <v>0</v>
      </c>
      <c r="K30" s="69">
        <f t="shared" si="8"/>
        <v>0</v>
      </c>
      <c r="L30" s="69">
        <f t="shared" si="9"/>
        <v>0</v>
      </c>
      <c r="M30" s="69" t="str">
        <f t="shared" si="10"/>
        <v>н/д по проекту</v>
      </c>
      <c r="N30" s="70">
        <f t="shared" si="11"/>
        <v>0</v>
      </c>
      <c r="O30" s="4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71" t="str">
        <f t="shared" si="12"/>
        <v xml:space="preserve"> </v>
      </c>
      <c r="BZ30" s="1"/>
      <c r="CA30" s="16"/>
    </row>
    <row r="31" spans="1:79" ht="30" x14ac:dyDescent="0.25">
      <c r="A31" s="22"/>
      <c r="B31" s="6"/>
      <c r="C31" s="4"/>
      <c r="D31" s="7"/>
      <c r="E31" s="33"/>
      <c r="F31" s="34"/>
      <c r="G31" s="68">
        <f t="shared" si="5"/>
        <v>0</v>
      </c>
      <c r="H31" s="69">
        <f t="shared" si="1"/>
        <v>0</v>
      </c>
      <c r="I31" s="69">
        <f t="shared" si="6"/>
        <v>0</v>
      </c>
      <c r="J31" s="69">
        <f t="shared" si="7"/>
        <v>0</v>
      </c>
      <c r="K31" s="69">
        <f t="shared" si="8"/>
        <v>0</v>
      </c>
      <c r="L31" s="69">
        <f t="shared" si="9"/>
        <v>0</v>
      </c>
      <c r="M31" s="69" t="str">
        <f t="shared" si="10"/>
        <v>н/д по проекту</v>
      </c>
      <c r="N31" s="70">
        <f t="shared" si="11"/>
        <v>0</v>
      </c>
      <c r="O31" s="4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71" t="str">
        <f t="shared" si="12"/>
        <v xml:space="preserve"> </v>
      </c>
      <c r="BZ31" s="1"/>
      <c r="CA31" s="16"/>
    </row>
    <row r="32" spans="1:79" ht="30" x14ac:dyDescent="0.25">
      <c r="A32" s="22"/>
      <c r="B32" s="6"/>
      <c r="C32" s="4"/>
      <c r="D32" s="7"/>
      <c r="E32" s="33"/>
      <c r="F32" s="34"/>
      <c r="G32" s="68">
        <f t="shared" si="5"/>
        <v>0</v>
      </c>
      <c r="H32" s="69">
        <f t="shared" si="1"/>
        <v>0</v>
      </c>
      <c r="I32" s="69">
        <f t="shared" si="6"/>
        <v>0</v>
      </c>
      <c r="J32" s="69">
        <f t="shared" si="7"/>
        <v>0</v>
      </c>
      <c r="K32" s="69">
        <f t="shared" si="8"/>
        <v>0</v>
      </c>
      <c r="L32" s="69">
        <f t="shared" si="9"/>
        <v>0</v>
      </c>
      <c r="M32" s="69" t="str">
        <f t="shared" si="10"/>
        <v>н/д по проекту</v>
      </c>
      <c r="N32" s="70">
        <f t="shared" si="11"/>
        <v>0</v>
      </c>
      <c r="O32" s="4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71" t="str">
        <f t="shared" si="12"/>
        <v xml:space="preserve"> </v>
      </c>
      <c r="BZ32" s="1"/>
      <c r="CA32" s="16"/>
    </row>
    <row r="33" spans="1:79" ht="30" x14ac:dyDescent="0.25">
      <c r="A33" s="22"/>
      <c r="B33" s="6"/>
      <c r="C33" s="4"/>
      <c r="D33" s="7"/>
      <c r="E33" s="33"/>
      <c r="F33" s="34"/>
      <c r="G33" s="68">
        <f t="shared" si="5"/>
        <v>0</v>
      </c>
      <c r="H33" s="69">
        <f t="shared" si="1"/>
        <v>0</v>
      </c>
      <c r="I33" s="69">
        <f t="shared" si="6"/>
        <v>0</v>
      </c>
      <c r="J33" s="69">
        <f t="shared" si="7"/>
        <v>0</v>
      </c>
      <c r="K33" s="69">
        <f t="shared" si="8"/>
        <v>0</v>
      </c>
      <c r="L33" s="69">
        <f t="shared" si="9"/>
        <v>0</v>
      </c>
      <c r="M33" s="69" t="str">
        <f t="shared" si="10"/>
        <v>н/д по проекту</v>
      </c>
      <c r="N33" s="70">
        <f t="shared" si="11"/>
        <v>0</v>
      </c>
      <c r="O33" s="4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71" t="str">
        <f t="shared" si="12"/>
        <v xml:space="preserve"> </v>
      </c>
      <c r="BZ33" s="1"/>
      <c r="CA33" s="16"/>
    </row>
    <row r="34" spans="1:79" ht="30" x14ac:dyDescent="0.25">
      <c r="A34" s="16"/>
      <c r="B34" s="6"/>
      <c r="C34" s="4"/>
      <c r="D34" s="7"/>
      <c r="E34" s="33"/>
      <c r="F34" s="34"/>
      <c r="G34" s="68">
        <f t="shared" si="5"/>
        <v>0</v>
      </c>
      <c r="H34" s="69">
        <f t="shared" si="1"/>
        <v>0</v>
      </c>
      <c r="I34" s="69">
        <f t="shared" si="6"/>
        <v>0</v>
      </c>
      <c r="J34" s="69">
        <f t="shared" si="7"/>
        <v>0</v>
      </c>
      <c r="K34" s="69">
        <f t="shared" si="8"/>
        <v>0</v>
      </c>
      <c r="L34" s="69">
        <f t="shared" si="9"/>
        <v>0</v>
      </c>
      <c r="M34" s="69" t="str">
        <f t="shared" si="10"/>
        <v>н/д по проекту</v>
      </c>
      <c r="N34" s="70">
        <f t="shared" si="11"/>
        <v>0</v>
      </c>
      <c r="O34" s="4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71" t="str">
        <f t="shared" si="12"/>
        <v xml:space="preserve"> </v>
      </c>
      <c r="BZ34" s="1"/>
      <c r="CA34" s="16"/>
    </row>
    <row r="35" spans="1:79" ht="30" x14ac:dyDescent="0.25">
      <c r="A35" s="16"/>
      <c r="B35" s="6"/>
      <c r="C35" s="4"/>
      <c r="D35" s="7"/>
      <c r="E35" s="33"/>
      <c r="F35" s="34"/>
      <c r="G35" s="68">
        <f t="shared" si="5"/>
        <v>0</v>
      </c>
      <c r="H35" s="69">
        <f t="shared" si="1"/>
        <v>0</v>
      </c>
      <c r="I35" s="69">
        <f t="shared" si="6"/>
        <v>0</v>
      </c>
      <c r="J35" s="69">
        <f t="shared" si="7"/>
        <v>0</v>
      </c>
      <c r="K35" s="69">
        <f t="shared" si="8"/>
        <v>0</v>
      </c>
      <c r="L35" s="69">
        <f t="shared" si="9"/>
        <v>0</v>
      </c>
      <c r="M35" s="69" t="str">
        <f t="shared" si="10"/>
        <v>н/д по проекту</v>
      </c>
      <c r="N35" s="70">
        <f t="shared" si="11"/>
        <v>0</v>
      </c>
      <c r="O35" s="4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71" t="str">
        <f t="shared" si="12"/>
        <v xml:space="preserve"> </v>
      </c>
      <c r="BZ35" s="1"/>
      <c r="CA35" s="16"/>
    </row>
    <row r="36" spans="1:79" ht="30" x14ac:dyDescent="0.25">
      <c r="A36" s="16"/>
      <c r="B36" s="6"/>
      <c r="C36" s="4"/>
      <c r="D36" s="7"/>
      <c r="E36" s="33"/>
      <c r="F36" s="34"/>
      <c r="G36" s="68">
        <f t="shared" si="5"/>
        <v>0</v>
      </c>
      <c r="H36" s="69">
        <f t="shared" si="1"/>
        <v>0</v>
      </c>
      <c r="I36" s="69">
        <f t="shared" si="6"/>
        <v>0</v>
      </c>
      <c r="J36" s="69">
        <f t="shared" si="7"/>
        <v>0</v>
      </c>
      <c r="K36" s="69">
        <f t="shared" si="8"/>
        <v>0</v>
      </c>
      <c r="L36" s="69">
        <f t="shared" si="9"/>
        <v>0</v>
      </c>
      <c r="M36" s="69" t="str">
        <f t="shared" si="10"/>
        <v>н/д по проекту</v>
      </c>
      <c r="N36" s="70">
        <f t="shared" si="11"/>
        <v>0</v>
      </c>
      <c r="O36" s="4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71" t="str">
        <f t="shared" si="12"/>
        <v xml:space="preserve"> </v>
      </c>
      <c r="BZ36" s="1"/>
      <c r="CA36" s="16"/>
    </row>
    <row r="37" spans="1:79" ht="30" x14ac:dyDescent="0.25">
      <c r="A37" s="16"/>
      <c r="B37" s="6"/>
      <c r="C37" s="4"/>
      <c r="D37" s="7"/>
      <c r="E37" s="33"/>
      <c r="F37" s="34"/>
      <c r="G37" s="68">
        <f t="shared" si="5"/>
        <v>0</v>
      </c>
      <c r="H37" s="69">
        <f t="shared" si="1"/>
        <v>0</v>
      </c>
      <c r="I37" s="69">
        <f t="shared" si="6"/>
        <v>0</v>
      </c>
      <c r="J37" s="69">
        <f t="shared" si="7"/>
        <v>0</v>
      </c>
      <c r="K37" s="69">
        <f t="shared" si="8"/>
        <v>0</v>
      </c>
      <c r="L37" s="69">
        <f t="shared" si="9"/>
        <v>0</v>
      </c>
      <c r="M37" s="69" t="str">
        <f t="shared" si="10"/>
        <v>н/д по проекту</v>
      </c>
      <c r="N37" s="70">
        <f t="shared" si="11"/>
        <v>0</v>
      </c>
      <c r="O37" s="4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71" t="str">
        <f t="shared" si="12"/>
        <v xml:space="preserve"> </v>
      </c>
      <c r="BZ37" s="1"/>
      <c r="CA37" s="16"/>
    </row>
    <row r="38" spans="1:79" ht="30" x14ac:dyDescent="0.25">
      <c r="A38" s="16"/>
      <c r="B38" s="6"/>
      <c r="C38" s="4"/>
      <c r="D38" s="7"/>
      <c r="E38" s="33"/>
      <c r="F38" s="34"/>
      <c r="G38" s="68">
        <f t="shared" si="5"/>
        <v>0</v>
      </c>
      <c r="H38" s="69">
        <f t="shared" si="1"/>
        <v>0</v>
      </c>
      <c r="I38" s="69">
        <f t="shared" si="6"/>
        <v>0</v>
      </c>
      <c r="J38" s="69">
        <f t="shared" si="7"/>
        <v>0</v>
      </c>
      <c r="K38" s="69">
        <f t="shared" si="8"/>
        <v>0</v>
      </c>
      <c r="L38" s="69">
        <f t="shared" si="9"/>
        <v>0</v>
      </c>
      <c r="M38" s="69" t="str">
        <f t="shared" si="10"/>
        <v>н/д по проекту</v>
      </c>
      <c r="N38" s="70">
        <f t="shared" si="11"/>
        <v>0</v>
      </c>
      <c r="O38" s="4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71" t="str">
        <f t="shared" si="12"/>
        <v xml:space="preserve"> </v>
      </c>
      <c r="BZ38" s="1"/>
      <c r="CA38" s="16"/>
    </row>
    <row r="39" spans="1:79" ht="30" x14ac:dyDescent="0.25">
      <c r="A39" s="16"/>
      <c r="B39" s="6"/>
      <c r="C39" s="4"/>
      <c r="D39" s="7"/>
      <c r="E39" s="33"/>
      <c r="F39" s="34"/>
      <c r="G39" s="68">
        <f t="shared" si="5"/>
        <v>0</v>
      </c>
      <c r="H39" s="69">
        <f t="shared" si="1"/>
        <v>0</v>
      </c>
      <c r="I39" s="69">
        <f t="shared" si="6"/>
        <v>0</v>
      </c>
      <c r="J39" s="69">
        <f t="shared" si="7"/>
        <v>0</v>
      </c>
      <c r="K39" s="69">
        <f t="shared" si="8"/>
        <v>0</v>
      </c>
      <c r="L39" s="69">
        <f t="shared" si="9"/>
        <v>0</v>
      </c>
      <c r="M39" s="69" t="str">
        <f t="shared" si="10"/>
        <v>н/д по проекту</v>
      </c>
      <c r="N39" s="70">
        <f t="shared" si="11"/>
        <v>0</v>
      </c>
      <c r="O39" s="4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71" t="str">
        <f t="shared" si="12"/>
        <v xml:space="preserve"> </v>
      </c>
      <c r="BZ39" s="1"/>
      <c r="CA39" s="16"/>
    </row>
    <row r="40" spans="1:79" ht="30" x14ac:dyDescent="0.25">
      <c r="A40" s="16"/>
      <c r="B40" s="9"/>
      <c r="C40" s="5"/>
      <c r="D40" s="7"/>
      <c r="E40" s="33"/>
      <c r="F40" s="34"/>
      <c r="G40" s="68">
        <f t="shared" si="5"/>
        <v>0</v>
      </c>
      <c r="H40" s="69">
        <f t="shared" si="1"/>
        <v>0</v>
      </c>
      <c r="I40" s="69">
        <f t="shared" si="6"/>
        <v>0</v>
      </c>
      <c r="J40" s="69">
        <f t="shared" si="7"/>
        <v>0</v>
      </c>
      <c r="K40" s="69">
        <f t="shared" si="8"/>
        <v>0</v>
      </c>
      <c r="L40" s="69">
        <f t="shared" si="9"/>
        <v>0</v>
      </c>
      <c r="M40" s="69" t="str">
        <f t="shared" si="10"/>
        <v>н/д по проекту</v>
      </c>
      <c r="N40" s="70">
        <f t="shared" si="11"/>
        <v>0</v>
      </c>
      <c r="O40" s="4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71" t="str">
        <f t="shared" si="12"/>
        <v xml:space="preserve"> </v>
      </c>
      <c r="BZ40" s="1"/>
      <c r="CA40" s="16"/>
    </row>
    <row r="41" spans="1:79" ht="30" x14ac:dyDescent="0.25">
      <c r="A41" s="16"/>
      <c r="B41" s="6"/>
      <c r="C41" s="4"/>
      <c r="D41" s="7"/>
      <c r="E41" s="33"/>
      <c r="F41" s="34"/>
      <c r="G41" s="68">
        <f t="shared" si="5"/>
        <v>0</v>
      </c>
      <c r="H41" s="69">
        <f t="shared" si="1"/>
        <v>0</v>
      </c>
      <c r="I41" s="69">
        <f t="shared" si="6"/>
        <v>0</v>
      </c>
      <c r="J41" s="69">
        <f t="shared" si="7"/>
        <v>0</v>
      </c>
      <c r="K41" s="69">
        <f t="shared" si="8"/>
        <v>0</v>
      </c>
      <c r="L41" s="69">
        <f t="shared" si="9"/>
        <v>0</v>
      </c>
      <c r="M41" s="69" t="str">
        <f t="shared" si="10"/>
        <v>н/д по проекту</v>
      </c>
      <c r="N41" s="70">
        <f t="shared" si="11"/>
        <v>0</v>
      </c>
      <c r="O41" s="4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71" t="str">
        <f t="shared" si="12"/>
        <v xml:space="preserve"> </v>
      </c>
      <c r="BZ41" s="1"/>
      <c r="CA41" s="16"/>
    </row>
    <row r="42" spans="1:79" ht="30" x14ac:dyDescent="0.25">
      <c r="A42" s="16"/>
      <c r="B42" s="6"/>
      <c r="C42" s="4"/>
      <c r="D42" s="7"/>
      <c r="E42" s="33"/>
      <c r="F42" s="34"/>
      <c r="G42" s="68">
        <f t="shared" si="5"/>
        <v>0</v>
      </c>
      <c r="H42" s="69">
        <f t="shared" si="1"/>
        <v>0</v>
      </c>
      <c r="I42" s="69">
        <f t="shared" si="6"/>
        <v>0</v>
      </c>
      <c r="J42" s="69">
        <f t="shared" si="7"/>
        <v>0</v>
      </c>
      <c r="K42" s="69">
        <f t="shared" si="8"/>
        <v>0</v>
      </c>
      <c r="L42" s="69">
        <f t="shared" si="9"/>
        <v>0</v>
      </c>
      <c r="M42" s="69" t="str">
        <f t="shared" si="10"/>
        <v>н/д по проекту</v>
      </c>
      <c r="N42" s="70">
        <f t="shared" si="11"/>
        <v>0</v>
      </c>
      <c r="O42" s="4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71" t="str">
        <f t="shared" si="12"/>
        <v xml:space="preserve"> </v>
      </c>
      <c r="BZ42" s="1"/>
      <c r="CA42" s="16"/>
    </row>
    <row r="43" spans="1:79" ht="30" x14ac:dyDescent="0.25">
      <c r="A43" s="16"/>
      <c r="B43" s="6"/>
      <c r="C43" s="4"/>
      <c r="D43" s="7"/>
      <c r="E43" s="33"/>
      <c r="F43" s="34"/>
      <c r="G43" s="68">
        <f t="shared" si="5"/>
        <v>0</v>
      </c>
      <c r="H43" s="69">
        <f t="shared" si="1"/>
        <v>0</v>
      </c>
      <c r="I43" s="69">
        <f t="shared" si="6"/>
        <v>0</v>
      </c>
      <c r="J43" s="69">
        <f t="shared" si="7"/>
        <v>0</v>
      </c>
      <c r="K43" s="69">
        <f t="shared" si="8"/>
        <v>0</v>
      </c>
      <c r="L43" s="69">
        <f t="shared" si="9"/>
        <v>0</v>
      </c>
      <c r="M43" s="69" t="str">
        <f t="shared" si="10"/>
        <v>н/д по проекту</v>
      </c>
      <c r="N43" s="70">
        <f t="shared" si="11"/>
        <v>0</v>
      </c>
      <c r="O43" s="4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71" t="str">
        <f t="shared" si="12"/>
        <v xml:space="preserve"> </v>
      </c>
      <c r="BZ43" s="1"/>
      <c r="CA43" s="16"/>
    </row>
    <row r="44" spans="1:79" ht="30" x14ac:dyDescent="0.25">
      <c r="A44" s="16"/>
      <c r="B44" s="6"/>
      <c r="C44" s="4"/>
      <c r="D44" s="7"/>
      <c r="E44" s="33"/>
      <c r="F44" s="34"/>
      <c r="G44" s="68">
        <f t="shared" si="5"/>
        <v>0</v>
      </c>
      <c r="H44" s="69">
        <f t="shared" si="1"/>
        <v>0</v>
      </c>
      <c r="I44" s="69">
        <f t="shared" si="6"/>
        <v>0</v>
      </c>
      <c r="J44" s="69">
        <f t="shared" si="7"/>
        <v>0</v>
      </c>
      <c r="K44" s="69">
        <f t="shared" si="8"/>
        <v>0</v>
      </c>
      <c r="L44" s="69">
        <f t="shared" si="9"/>
        <v>0</v>
      </c>
      <c r="M44" s="69" t="str">
        <f t="shared" si="10"/>
        <v>н/д по проекту</v>
      </c>
      <c r="N44" s="70">
        <f t="shared" si="11"/>
        <v>0</v>
      </c>
      <c r="O44" s="4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71" t="str">
        <f t="shared" si="12"/>
        <v xml:space="preserve"> </v>
      </c>
      <c r="BZ44" s="1"/>
      <c r="CA44" s="16"/>
    </row>
    <row r="45" spans="1:79" ht="30" x14ac:dyDescent="0.25">
      <c r="A45" s="16"/>
      <c r="B45" s="6"/>
      <c r="C45" s="4"/>
      <c r="D45" s="7"/>
      <c r="E45" s="33"/>
      <c r="F45" s="34"/>
      <c r="G45" s="68">
        <f t="shared" si="5"/>
        <v>0</v>
      </c>
      <c r="H45" s="69">
        <f t="shared" ref="H45" si="13">SUM(O45,Q45,S45,U45,W45,Y45,AA45,AC45,AE45,AG45,AI45,AK45,AM45,AO45,AQ45,AS45,AU45,AW45,AY45,BA45,BC45,BE45,BG45,BI45,BK45,BM45,BO45,BQ45,BS45,BU45,BW45)</f>
        <v>0</v>
      </c>
      <c r="I45" s="69">
        <f t="shared" si="6"/>
        <v>0</v>
      </c>
      <c r="J45" s="69">
        <f t="shared" si="7"/>
        <v>0</v>
      </c>
      <c r="K45" s="69">
        <f t="shared" si="8"/>
        <v>0</v>
      </c>
      <c r="L45" s="69">
        <f t="shared" si="9"/>
        <v>0</v>
      </c>
      <c r="M45" s="69" t="str">
        <f t="shared" si="10"/>
        <v>н/д по проекту</v>
      </c>
      <c r="N45" s="70">
        <f t="shared" si="11"/>
        <v>0</v>
      </c>
      <c r="O45" s="4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71" t="str">
        <f t="shared" si="12"/>
        <v xml:space="preserve"> </v>
      </c>
      <c r="BZ45" s="1"/>
      <c r="CA45" s="16"/>
    </row>
    <row r="46" spans="1:79" ht="30" x14ac:dyDescent="0.25">
      <c r="A46" s="16"/>
      <c r="B46" s="6"/>
      <c r="C46" s="4"/>
      <c r="D46" s="7"/>
      <c r="E46" s="33"/>
      <c r="F46" s="34"/>
      <c r="G46" s="68">
        <f t="shared" ref="G46:G100" si="14">E46-F46</f>
        <v>0</v>
      </c>
      <c r="H46" s="69">
        <f t="shared" ref="H46:H100" si="15">SUM(O46,Q46,S46,U46,W46,Y46,AA46,AC46,AE46,AG46,AI46,AK46,AM46,AO46,AQ46,AS46,AU46,AW46,AY46,BA46,BC46,BE46,BG46,BI46,BK46,BM46,BO46,BQ46,BS46,BU46,BW46)</f>
        <v>0</v>
      </c>
      <c r="I46" s="69">
        <f t="shared" ref="I46:I100" si="16">SUMIF(O$8:BX$8,"&lt;="&amp;CA$11,O46:BX46)</f>
        <v>0</v>
      </c>
      <c r="J46" s="69">
        <f t="shared" ref="J46:J100" si="17">SUMIF(O$9:BX$9,"&lt;="&amp;CA$11,O46:BX46)</f>
        <v>0</v>
      </c>
      <c r="K46" s="69">
        <f t="shared" ref="K46:K100" si="18">J46-I46</f>
        <v>0</v>
      </c>
      <c r="L46" s="69">
        <f t="shared" ref="L46:L100" si="19">H46-J46</f>
        <v>0</v>
      </c>
      <c r="M46" s="69" t="str">
        <f t="shared" si="10"/>
        <v>н/д по проекту</v>
      </c>
      <c r="N46" s="70">
        <f t="shared" ref="N46:N100" si="20">F46+J46</f>
        <v>0</v>
      </c>
      <c r="O46" s="4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71" t="str">
        <f t="shared" si="12"/>
        <v xml:space="preserve"> </v>
      </c>
      <c r="BZ46" s="1"/>
      <c r="CA46" s="16"/>
    </row>
    <row r="47" spans="1:79" ht="30" x14ac:dyDescent="0.25">
      <c r="A47" s="16"/>
      <c r="B47" s="6"/>
      <c r="C47" s="4"/>
      <c r="D47" s="7"/>
      <c r="E47" s="33"/>
      <c r="F47" s="34"/>
      <c r="G47" s="68">
        <f t="shared" si="14"/>
        <v>0</v>
      </c>
      <c r="H47" s="69">
        <f t="shared" si="15"/>
        <v>0</v>
      </c>
      <c r="I47" s="69">
        <f t="shared" si="16"/>
        <v>0</v>
      </c>
      <c r="J47" s="69">
        <f t="shared" si="17"/>
        <v>0</v>
      </c>
      <c r="K47" s="69">
        <f t="shared" si="18"/>
        <v>0</v>
      </c>
      <c r="L47" s="69">
        <f t="shared" si="19"/>
        <v>0</v>
      </c>
      <c r="M47" s="69" t="str">
        <f t="shared" si="10"/>
        <v>н/д по проекту</v>
      </c>
      <c r="N47" s="70">
        <f t="shared" si="20"/>
        <v>0</v>
      </c>
      <c r="O47" s="4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71" t="str">
        <f t="shared" si="12"/>
        <v xml:space="preserve"> </v>
      </c>
      <c r="BZ47" s="1"/>
      <c r="CA47" s="16"/>
    </row>
    <row r="48" spans="1:79" ht="30" x14ac:dyDescent="0.25">
      <c r="A48" s="16"/>
      <c r="B48" s="6"/>
      <c r="C48" s="4"/>
      <c r="D48" s="7"/>
      <c r="E48" s="33"/>
      <c r="F48" s="34"/>
      <c r="G48" s="68">
        <f t="shared" si="14"/>
        <v>0</v>
      </c>
      <c r="H48" s="69">
        <f t="shared" si="15"/>
        <v>0</v>
      </c>
      <c r="I48" s="69">
        <f t="shared" si="16"/>
        <v>0</v>
      </c>
      <c r="J48" s="69">
        <f t="shared" si="17"/>
        <v>0</v>
      </c>
      <c r="K48" s="69">
        <f t="shared" si="18"/>
        <v>0</v>
      </c>
      <c r="L48" s="69">
        <f t="shared" si="19"/>
        <v>0</v>
      </c>
      <c r="M48" s="69" t="str">
        <f t="shared" si="10"/>
        <v>н/д по проекту</v>
      </c>
      <c r="N48" s="70">
        <f t="shared" si="20"/>
        <v>0</v>
      </c>
      <c r="O48" s="4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71" t="str">
        <f t="shared" si="12"/>
        <v xml:space="preserve"> </v>
      </c>
      <c r="BZ48" s="1"/>
      <c r="CA48" s="16"/>
    </row>
    <row r="49" spans="1:79" ht="30" x14ac:dyDescent="0.25">
      <c r="A49" s="16"/>
      <c r="B49" s="6"/>
      <c r="C49" s="4"/>
      <c r="D49" s="7"/>
      <c r="E49" s="33"/>
      <c r="F49" s="34"/>
      <c r="G49" s="68">
        <f t="shared" si="14"/>
        <v>0</v>
      </c>
      <c r="H49" s="69">
        <f t="shared" si="15"/>
        <v>0</v>
      </c>
      <c r="I49" s="69">
        <f t="shared" si="16"/>
        <v>0</v>
      </c>
      <c r="J49" s="69">
        <f t="shared" si="17"/>
        <v>0</v>
      </c>
      <c r="K49" s="69">
        <f t="shared" si="18"/>
        <v>0</v>
      </c>
      <c r="L49" s="69">
        <f t="shared" si="19"/>
        <v>0</v>
      </c>
      <c r="M49" s="69" t="str">
        <f t="shared" si="10"/>
        <v>н/д по проекту</v>
      </c>
      <c r="N49" s="70">
        <f t="shared" si="20"/>
        <v>0</v>
      </c>
      <c r="O49" s="4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71" t="str">
        <f t="shared" si="12"/>
        <v xml:space="preserve"> </v>
      </c>
      <c r="BZ49" s="1"/>
      <c r="CA49" s="16"/>
    </row>
    <row r="50" spans="1:79" ht="30" x14ac:dyDescent="0.25">
      <c r="A50" s="16"/>
      <c r="B50" s="6"/>
      <c r="C50" s="4"/>
      <c r="D50" s="7"/>
      <c r="E50" s="33"/>
      <c r="F50" s="34"/>
      <c r="G50" s="68">
        <f t="shared" si="14"/>
        <v>0</v>
      </c>
      <c r="H50" s="69">
        <f t="shared" si="15"/>
        <v>0</v>
      </c>
      <c r="I50" s="69">
        <f t="shared" si="16"/>
        <v>0</v>
      </c>
      <c r="J50" s="69">
        <f t="shared" si="17"/>
        <v>0</v>
      </c>
      <c r="K50" s="69">
        <f t="shared" si="18"/>
        <v>0</v>
      </c>
      <c r="L50" s="69">
        <f t="shared" si="19"/>
        <v>0</v>
      </c>
      <c r="M50" s="69" t="str">
        <f t="shared" si="10"/>
        <v>н/д по проекту</v>
      </c>
      <c r="N50" s="70">
        <f t="shared" si="20"/>
        <v>0</v>
      </c>
      <c r="O50" s="4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71" t="str">
        <f t="shared" si="12"/>
        <v xml:space="preserve"> </v>
      </c>
      <c r="BZ50" s="1"/>
      <c r="CA50" s="16"/>
    </row>
    <row r="51" spans="1:79" ht="30" x14ac:dyDescent="0.25">
      <c r="A51" s="16"/>
      <c r="B51" s="9"/>
      <c r="C51" s="5"/>
      <c r="D51" s="7"/>
      <c r="E51" s="33"/>
      <c r="F51" s="34"/>
      <c r="G51" s="68">
        <f t="shared" si="14"/>
        <v>0</v>
      </c>
      <c r="H51" s="69">
        <f t="shared" si="15"/>
        <v>0</v>
      </c>
      <c r="I51" s="69">
        <f t="shared" si="16"/>
        <v>0</v>
      </c>
      <c r="J51" s="69">
        <f t="shared" si="17"/>
        <v>0</v>
      </c>
      <c r="K51" s="69">
        <f t="shared" si="18"/>
        <v>0</v>
      </c>
      <c r="L51" s="69">
        <f t="shared" si="19"/>
        <v>0</v>
      </c>
      <c r="M51" s="69" t="str">
        <f t="shared" si="10"/>
        <v>н/д по проекту</v>
      </c>
      <c r="N51" s="70">
        <f t="shared" si="20"/>
        <v>0</v>
      </c>
      <c r="O51" s="4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71" t="str">
        <f t="shared" si="12"/>
        <v xml:space="preserve"> </v>
      </c>
      <c r="BZ51" s="1"/>
      <c r="CA51" s="16"/>
    </row>
    <row r="52" spans="1:79" ht="30" x14ac:dyDescent="0.25">
      <c r="A52" s="16"/>
      <c r="B52" s="6"/>
      <c r="C52" s="4"/>
      <c r="D52" s="7"/>
      <c r="E52" s="33"/>
      <c r="F52" s="34"/>
      <c r="G52" s="68">
        <f t="shared" si="14"/>
        <v>0</v>
      </c>
      <c r="H52" s="69">
        <f t="shared" si="15"/>
        <v>0</v>
      </c>
      <c r="I52" s="69">
        <f t="shared" si="16"/>
        <v>0</v>
      </c>
      <c r="J52" s="69">
        <f t="shared" si="17"/>
        <v>0</v>
      </c>
      <c r="K52" s="69">
        <f t="shared" si="18"/>
        <v>0</v>
      </c>
      <c r="L52" s="69">
        <f t="shared" si="19"/>
        <v>0</v>
      </c>
      <c r="M52" s="69" t="str">
        <f t="shared" si="10"/>
        <v>н/д по проекту</v>
      </c>
      <c r="N52" s="70">
        <f t="shared" si="20"/>
        <v>0</v>
      </c>
      <c r="O52" s="4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71" t="str">
        <f t="shared" si="12"/>
        <v xml:space="preserve"> </v>
      </c>
      <c r="BZ52" s="1"/>
      <c r="CA52" s="16"/>
    </row>
    <row r="53" spans="1:79" ht="30" x14ac:dyDescent="0.25">
      <c r="A53" s="16"/>
      <c r="B53" s="6"/>
      <c r="C53" s="4"/>
      <c r="D53" s="7"/>
      <c r="E53" s="33"/>
      <c r="F53" s="34"/>
      <c r="G53" s="68">
        <f t="shared" si="14"/>
        <v>0</v>
      </c>
      <c r="H53" s="69">
        <f t="shared" si="15"/>
        <v>0</v>
      </c>
      <c r="I53" s="69">
        <f t="shared" si="16"/>
        <v>0</v>
      </c>
      <c r="J53" s="69">
        <f t="shared" si="17"/>
        <v>0</v>
      </c>
      <c r="K53" s="69">
        <f t="shared" si="18"/>
        <v>0</v>
      </c>
      <c r="L53" s="69">
        <f t="shared" si="19"/>
        <v>0</v>
      </c>
      <c r="M53" s="69" t="str">
        <f t="shared" si="10"/>
        <v>н/д по проекту</v>
      </c>
      <c r="N53" s="70">
        <f t="shared" si="20"/>
        <v>0</v>
      </c>
      <c r="O53" s="4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71" t="str">
        <f t="shared" si="12"/>
        <v xml:space="preserve"> </v>
      </c>
      <c r="BZ53" s="1"/>
      <c r="CA53" s="16"/>
    </row>
    <row r="54" spans="1:79" ht="30" x14ac:dyDescent="0.25">
      <c r="A54" s="16"/>
      <c r="B54" s="6"/>
      <c r="C54" s="4"/>
      <c r="D54" s="7"/>
      <c r="E54" s="33"/>
      <c r="F54" s="34"/>
      <c r="G54" s="68">
        <f t="shared" si="14"/>
        <v>0</v>
      </c>
      <c r="H54" s="69">
        <f t="shared" si="15"/>
        <v>0</v>
      </c>
      <c r="I54" s="69">
        <f t="shared" si="16"/>
        <v>0</v>
      </c>
      <c r="J54" s="69">
        <f t="shared" si="17"/>
        <v>0</v>
      </c>
      <c r="K54" s="69">
        <f t="shared" si="18"/>
        <v>0</v>
      </c>
      <c r="L54" s="69">
        <f t="shared" si="19"/>
        <v>0</v>
      </c>
      <c r="M54" s="69" t="str">
        <f t="shared" si="10"/>
        <v>н/д по проекту</v>
      </c>
      <c r="N54" s="70">
        <f t="shared" si="20"/>
        <v>0</v>
      </c>
      <c r="O54" s="4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71" t="str">
        <f t="shared" si="12"/>
        <v xml:space="preserve"> </v>
      </c>
      <c r="BZ54" s="1"/>
      <c r="CA54" s="16"/>
    </row>
    <row r="55" spans="1:79" ht="30" x14ac:dyDescent="0.25">
      <c r="A55" s="16"/>
      <c r="B55" s="6"/>
      <c r="C55" s="4"/>
      <c r="D55" s="7"/>
      <c r="E55" s="33"/>
      <c r="F55" s="34"/>
      <c r="G55" s="68">
        <f t="shared" si="14"/>
        <v>0</v>
      </c>
      <c r="H55" s="69">
        <f t="shared" si="15"/>
        <v>0</v>
      </c>
      <c r="I55" s="69">
        <f t="shared" si="16"/>
        <v>0</v>
      </c>
      <c r="J55" s="69">
        <f t="shared" si="17"/>
        <v>0</v>
      </c>
      <c r="K55" s="69">
        <f t="shared" si="18"/>
        <v>0</v>
      </c>
      <c r="L55" s="69">
        <f t="shared" si="19"/>
        <v>0</v>
      </c>
      <c r="M55" s="69" t="str">
        <f t="shared" si="10"/>
        <v>н/д по проекту</v>
      </c>
      <c r="N55" s="70">
        <f t="shared" si="20"/>
        <v>0</v>
      </c>
      <c r="O55" s="4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71" t="str">
        <f t="shared" si="12"/>
        <v xml:space="preserve"> </v>
      </c>
      <c r="BZ55" s="1"/>
      <c r="CA55" s="16"/>
    </row>
    <row r="56" spans="1:79" ht="30" x14ac:dyDescent="0.25">
      <c r="A56" s="16"/>
      <c r="B56" s="6"/>
      <c r="C56" s="4"/>
      <c r="D56" s="7"/>
      <c r="E56" s="33"/>
      <c r="F56" s="34"/>
      <c r="G56" s="68">
        <f t="shared" si="14"/>
        <v>0</v>
      </c>
      <c r="H56" s="69">
        <f t="shared" si="15"/>
        <v>0</v>
      </c>
      <c r="I56" s="69">
        <f t="shared" si="16"/>
        <v>0</v>
      </c>
      <c r="J56" s="69">
        <f t="shared" si="17"/>
        <v>0</v>
      </c>
      <c r="K56" s="69">
        <f t="shared" si="18"/>
        <v>0</v>
      </c>
      <c r="L56" s="69">
        <f t="shared" si="19"/>
        <v>0</v>
      </c>
      <c r="M56" s="69" t="str">
        <f t="shared" si="10"/>
        <v>н/д по проекту</v>
      </c>
      <c r="N56" s="70">
        <f t="shared" si="20"/>
        <v>0</v>
      </c>
      <c r="O56" s="4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71" t="str">
        <f t="shared" si="12"/>
        <v xml:space="preserve"> </v>
      </c>
      <c r="BZ56" s="1"/>
      <c r="CA56" s="16"/>
    </row>
    <row r="57" spans="1:79" ht="30" x14ac:dyDescent="0.25">
      <c r="A57" s="16"/>
      <c r="B57" s="6"/>
      <c r="C57" s="4"/>
      <c r="D57" s="7"/>
      <c r="E57" s="33"/>
      <c r="F57" s="34"/>
      <c r="G57" s="68">
        <f t="shared" si="14"/>
        <v>0</v>
      </c>
      <c r="H57" s="69">
        <f t="shared" si="15"/>
        <v>0</v>
      </c>
      <c r="I57" s="69">
        <f t="shared" si="16"/>
        <v>0</v>
      </c>
      <c r="J57" s="69">
        <f t="shared" si="17"/>
        <v>0</v>
      </c>
      <c r="K57" s="69">
        <f t="shared" si="18"/>
        <v>0</v>
      </c>
      <c r="L57" s="69">
        <f t="shared" si="19"/>
        <v>0</v>
      </c>
      <c r="M57" s="69" t="str">
        <f t="shared" si="10"/>
        <v>н/д по проекту</v>
      </c>
      <c r="N57" s="70">
        <f t="shared" si="20"/>
        <v>0</v>
      </c>
      <c r="O57" s="4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71" t="str">
        <f t="shared" si="12"/>
        <v xml:space="preserve"> </v>
      </c>
      <c r="BZ57" s="1"/>
      <c r="CA57" s="16"/>
    </row>
    <row r="58" spans="1:79" ht="30" x14ac:dyDescent="0.25">
      <c r="A58" s="16"/>
      <c r="B58" s="6"/>
      <c r="C58" s="4"/>
      <c r="D58" s="7"/>
      <c r="E58" s="33"/>
      <c r="F58" s="34"/>
      <c r="G58" s="68">
        <f t="shared" si="14"/>
        <v>0</v>
      </c>
      <c r="H58" s="69">
        <f t="shared" si="15"/>
        <v>0</v>
      </c>
      <c r="I58" s="69">
        <f t="shared" si="16"/>
        <v>0</v>
      </c>
      <c r="J58" s="69">
        <f t="shared" si="17"/>
        <v>0</v>
      </c>
      <c r="K58" s="69">
        <f t="shared" si="18"/>
        <v>0</v>
      </c>
      <c r="L58" s="69">
        <f t="shared" si="19"/>
        <v>0</v>
      </c>
      <c r="M58" s="69" t="str">
        <f t="shared" si="10"/>
        <v>н/д по проекту</v>
      </c>
      <c r="N58" s="70">
        <f t="shared" si="20"/>
        <v>0</v>
      </c>
      <c r="O58" s="4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71" t="str">
        <f t="shared" si="12"/>
        <v xml:space="preserve"> </v>
      </c>
      <c r="BZ58" s="1"/>
      <c r="CA58" s="16"/>
    </row>
    <row r="59" spans="1:79" ht="30" x14ac:dyDescent="0.25">
      <c r="A59" s="16"/>
      <c r="B59" s="6"/>
      <c r="C59" s="4"/>
      <c r="D59" s="7"/>
      <c r="E59" s="33"/>
      <c r="F59" s="34"/>
      <c r="G59" s="68">
        <f t="shared" si="14"/>
        <v>0</v>
      </c>
      <c r="H59" s="69">
        <f t="shared" si="15"/>
        <v>0</v>
      </c>
      <c r="I59" s="69">
        <f t="shared" si="16"/>
        <v>0</v>
      </c>
      <c r="J59" s="69">
        <f t="shared" si="17"/>
        <v>0</v>
      </c>
      <c r="K59" s="69">
        <f t="shared" si="18"/>
        <v>0</v>
      </c>
      <c r="L59" s="69">
        <f t="shared" si="19"/>
        <v>0</v>
      </c>
      <c r="M59" s="69" t="str">
        <f t="shared" si="10"/>
        <v>н/д по проекту</v>
      </c>
      <c r="N59" s="70">
        <f t="shared" si="20"/>
        <v>0</v>
      </c>
      <c r="O59" s="4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71" t="str">
        <f t="shared" si="12"/>
        <v xml:space="preserve"> </v>
      </c>
      <c r="BZ59" s="1"/>
      <c r="CA59" s="16"/>
    </row>
    <row r="60" spans="1:79" ht="30" x14ac:dyDescent="0.25">
      <c r="A60" s="16"/>
      <c r="B60" s="9"/>
      <c r="C60" s="5"/>
      <c r="D60" s="7"/>
      <c r="E60" s="33"/>
      <c r="F60" s="34"/>
      <c r="G60" s="68">
        <f t="shared" si="14"/>
        <v>0</v>
      </c>
      <c r="H60" s="69">
        <f t="shared" si="15"/>
        <v>0</v>
      </c>
      <c r="I60" s="69">
        <f t="shared" si="16"/>
        <v>0</v>
      </c>
      <c r="J60" s="69">
        <f t="shared" si="17"/>
        <v>0</v>
      </c>
      <c r="K60" s="69">
        <f t="shared" si="18"/>
        <v>0</v>
      </c>
      <c r="L60" s="69">
        <f t="shared" si="19"/>
        <v>0</v>
      </c>
      <c r="M60" s="69" t="str">
        <f t="shared" si="10"/>
        <v>н/д по проекту</v>
      </c>
      <c r="N60" s="70">
        <f t="shared" si="20"/>
        <v>0</v>
      </c>
      <c r="O60" s="4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71" t="str">
        <f t="shared" si="12"/>
        <v xml:space="preserve"> </v>
      </c>
      <c r="BZ60" s="1"/>
      <c r="CA60" s="16"/>
    </row>
    <row r="61" spans="1:79" ht="30" x14ac:dyDescent="0.25">
      <c r="A61" s="16"/>
      <c r="B61" s="6"/>
      <c r="C61" s="4"/>
      <c r="D61" s="7"/>
      <c r="E61" s="33"/>
      <c r="F61" s="34"/>
      <c r="G61" s="68">
        <f t="shared" si="14"/>
        <v>0</v>
      </c>
      <c r="H61" s="69">
        <f t="shared" si="15"/>
        <v>0</v>
      </c>
      <c r="I61" s="69">
        <f t="shared" si="16"/>
        <v>0</v>
      </c>
      <c r="J61" s="69">
        <f t="shared" si="17"/>
        <v>0</v>
      </c>
      <c r="K61" s="69">
        <f t="shared" si="18"/>
        <v>0</v>
      </c>
      <c r="L61" s="69">
        <f t="shared" si="19"/>
        <v>0</v>
      </c>
      <c r="M61" s="69" t="str">
        <f t="shared" si="10"/>
        <v>н/д по проекту</v>
      </c>
      <c r="N61" s="70">
        <f t="shared" si="20"/>
        <v>0</v>
      </c>
      <c r="O61" s="4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71" t="str">
        <f t="shared" si="12"/>
        <v xml:space="preserve"> </v>
      </c>
      <c r="BZ61" s="1"/>
      <c r="CA61" s="16"/>
    </row>
    <row r="62" spans="1:79" ht="30" x14ac:dyDescent="0.25">
      <c r="A62" s="16"/>
      <c r="B62" s="6"/>
      <c r="C62" s="4"/>
      <c r="D62" s="7"/>
      <c r="E62" s="33"/>
      <c r="F62" s="34"/>
      <c r="G62" s="68">
        <f t="shared" si="14"/>
        <v>0</v>
      </c>
      <c r="H62" s="69">
        <f t="shared" si="15"/>
        <v>0</v>
      </c>
      <c r="I62" s="69">
        <f t="shared" si="16"/>
        <v>0</v>
      </c>
      <c r="J62" s="69">
        <f t="shared" si="17"/>
        <v>0</v>
      </c>
      <c r="K62" s="69">
        <f t="shared" si="18"/>
        <v>0</v>
      </c>
      <c r="L62" s="69">
        <f t="shared" si="19"/>
        <v>0</v>
      </c>
      <c r="M62" s="69" t="str">
        <f t="shared" si="10"/>
        <v>н/д по проекту</v>
      </c>
      <c r="N62" s="70">
        <f t="shared" si="20"/>
        <v>0</v>
      </c>
      <c r="O62" s="4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71" t="str">
        <f t="shared" si="12"/>
        <v xml:space="preserve"> </v>
      </c>
      <c r="BZ62" s="1"/>
      <c r="CA62" s="16"/>
    </row>
    <row r="63" spans="1:79" ht="30" x14ac:dyDescent="0.25">
      <c r="A63" s="16"/>
      <c r="B63" s="6"/>
      <c r="C63" s="4"/>
      <c r="D63" s="7"/>
      <c r="E63" s="33"/>
      <c r="F63" s="34"/>
      <c r="G63" s="68">
        <f t="shared" si="14"/>
        <v>0</v>
      </c>
      <c r="H63" s="69">
        <f t="shared" si="15"/>
        <v>0</v>
      </c>
      <c r="I63" s="69">
        <f t="shared" si="16"/>
        <v>0</v>
      </c>
      <c r="J63" s="69">
        <f t="shared" si="17"/>
        <v>0</v>
      </c>
      <c r="K63" s="69">
        <f t="shared" si="18"/>
        <v>0</v>
      </c>
      <c r="L63" s="69">
        <f t="shared" si="19"/>
        <v>0</v>
      </c>
      <c r="M63" s="69" t="str">
        <f t="shared" si="10"/>
        <v>н/д по проекту</v>
      </c>
      <c r="N63" s="70">
        <f t="shared" si="20"/>
        <v>0</v>
      </c>
      <c r="O63" s="4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71" t="str">
        <f t="shared" si="12"/>
        <v xml:space="preserve"> </v>
      </c>
      <c r="BZ63" s="1"/>
      <c r="CA63" s="16"/>
    </row>
    <row r="64" spans="1:79" ht="30" x14ac:dyDescent="0.25">
      <c r="A64" s="16"/>
      <c r="B64" s="6"/>
      <c r="C64" s="4"/>
      <c r="D64" s="7"/>
      <c r="E64" s="33"/>
      <c r="F64" s="34"/>
      <c r="G64" s="68">
        <f t="shared" si="14"/>
        <v>0</v>
      </c>
      <c r="H64" s="69">
        <f t="shared" si="15"/>
        <v>0</v>
      </c>
      <c r="I64" s="69">
        <f t="shared" si="16"/>
        <v>0</v>
      </c>
      <c r="J64" s="69">
        <f t="shared" si="17"/>
        <v>0</v>
      </c>
      <c r="K64" s="69">
        <f t="shared" si="18"/>
        <v>0</v>
      </c>
      <c r="L64" s="69">
        <f t="shared" si="19"/>
        <v>0</v>
      </c>
      <c r="M64" s="69" t="str">
        <f t="shared" si="10"/>
        <v>н/д по проекту</v>
      </c>
      <c r="N64" s="70">
        <f t="shared" si="20"/>
        <v>0</v>
      </c>
      <c r="O64" s="4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71" t="str">
        <f t="shared" si="12"/>
        <v xml:space="preserve"> </v>
      </c>
      <c r="BZ64" s="1"/>
      <c r="CA64" s="16"/>
    </row>
    <row r="65" spans="1:79" ht="30" x14ac:dyDescent="0.25">
      <c r="A65" s="16"/>
      <c r="B65" s="6"/>
      <c r="C65" s="4"/>
      <c r="D65" s="7"/>
      <c r="E65" s="33"/>
      <c r="F65" s="34"/>
      <c r="G65" s="68">
        <f t="shared" si="14"/>
        <v>0</v>
      </c>
      <c r="H65" s="69">
        <f t="shared" si="15"/>
        <v>0</v>
      </c>
      <c r="I65" s="69">
        <f t="shared" si="16"/>
        <v>0</v>
      </c>
      <c r="J65" s="69">
        <f t="shared" si="17"/>
        <v>0</v>
      </c>
      <c r="K65" s="69">
        <f t="shared" si="18"/>
        <v>0</v>
      </c>
      <c r="L65" s="69">
        <f t="shared" si="19"/>
        <v>0</v>
      </c>
      <c r="M65" s="69" t="str">
        <f t="shared" si="10"/>
        <v>н/д по проекту</v>
      </c>
      <c r="N65" s="70">
        <f t="shared" si="20"/>
        <v>0</v>
      </c>
      <c r="O65" s="4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71" t="str">
        <f t="shared" si="12"/>
        <v xml:space="preserve"> </v>
      </c>
      <c r="BZ65" s="1"/>
      <c r="CA65" s="16"/>
    </row>
    <row r="66" spans="1:79" ht="30" x14ac:dyDescent="0.25">
      <c r="A66" s="16"/>
      <c r="B66" s="6"/>
      <c r="C66" s="4"/>
      <c r="D66" s="7"/>
      <c r="E66" s="33"/>
      <c r="F66" s="34"/>
      <c r="G66" s="68">
        <f t="shared" si="14"/>
        <v>0</v>
      </c>
      <c r="H66" s="69">
        <f t="shared" si="15"/>
        <v>0</v>
      </c>
      <c r="I66" s="69">
        <f t="shared" si="16"/>
        <v>0</v>
      </c>
      <c r="J66" s="69">
        <f t="shared" si="17"/>
        <v>0</v>
      </c>
      <c r="K66" s="69">
        <f t="shared" si="18"/>
        <v>0</v>
      </c>
      <c r="L66" s="69">
        <f t="shared" si="19"/>
        <v>0</v>
      </c>
      <c r="M66" s="69" t="str">
        <f t="shared" si="10"/>
        <v>н/д по проекту</v>
      </c>
      <c r="N66" s="70">
        <f t="shared" si="20"/>
        <v>0</v>
      </c>
      <c r="O66" s="4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71" t="str">
        <f t="shared" si="12"/>
        <v xml:space="preserve"> </v>
      </c>
      <c r="BZ66" s="1"/>
      <c r="CA66" s="16"/>
    </row>
    <row r="67" spans="1:79" ht="30" x14ac:dyDescent="0.25">
      <c r="A67" s="16"/>
      <c r="B67" s="6"/>
      <c r="C67" s="4"/>
      <c r="D67" s="7"/>
      <c r="E67" s="33"/>
      <c r="F67" s="34"/>
      <c r="G67" s="68">
        <f t="shared" si="14"/>
        <v>0</v>
      </c>
      <c r="H67" s="69">
        <f t="shared" si="15"/>
        <v>0</v>
      </c>
      <c r="I67" s="69">
        <f t="shared" si="16"/>
        <v>0</v>
      </c>
      <c r="J67" s="69">
        <f t="shared" si="17"/>
        <v>0</v>
      </c>
      <c r="K67" s="69">
        <f t="shared" si="18"/>
        <v>0</v>
      </c>
      <c r="L67" s="69">
        <f t="shared" si="19"/>
        <v>0</v>
      </c>
      <c r="M67" s="69" t="str">
        <f t="shared" si="10"/>
        <v>н/д по проекту</v>
      </c>
      <c r="N67" s="70">
        <f t="shared" si="20"/>
        <v>0</v>
      </c>
      <c r="O67" s="4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71" t="str">
        <f t="shared" si="12"/>
        <v xml:space="preserve"> </v>
      </c>
      <c r="BZ67" s="1"/>
      <c r="CA67" s="16"/>
    </row>
    <row r="68" spans="1:79" ht="30" x14ac:dyDescent="0.25">
      <c r="A68" s="16"/>
      <c r="B68" s="6"/>
      <c r="C68" s="4"/>
      <c r="D68" s="7"/>
      <c r="E68" s="33"/>
      <c r="F68" s="34"/>
      <c r="G68" s="68">
        <f t="shared" si="14"/>
        <v>0</v>
      </c>
      <c r="H68" s="69">
        <f t="shared" si="15"/>
        <v>0</v>
      </c>
      <c r="I68" s="69">
        <f t="shared" si="16"/>
        <v>0</v>
      </c>
      <c r="J68" s="69">
        <f t="shared" si="17"/>
        <v>0</v>
      </c>
      <c r="K68" s="69">
        <f t="shared" si="18"/>
        <v>0</v>
      </c>
      <c r="L68" s="69">
        <f t="shared" si="19"/>
        <v>0</v>
      </c>
      <c r="M68" s="69" t="str">
        <f t="shared" si="10"/>
        <v>н/д по проекту</v>
      </c>
      <c r="N68" s="70">
        <f t="shared" si="20"/>
        <v>0</v>
      </c>
      <c r="O68" s="4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71" t="str">
        <f t="shared" si="12"/>
        <v xml:space="preserve"> </v>
      </c>
      <c r="BZ68" s="1"/>
      <c r="CA68" s="16"/>
    </row>
    <row r="69" spans="1:79" ht="30" x14ac:dyDescent="0.25">
      <c r="A69" s="16"/>
      <c r="B69" s="6"/>
      <c r="C69" s="4"/>
      <c r="D69" s="7"/>
      <c r="E69" s="33"/>
      <c r="F69" s="34"/>
      <c r="G69" s="68">
        <f t="shared" si="14"/>
        <v>0</v>
      </c>
      <c r="H69" s="69">
        <f t="shared" si="15"/>
        <v>0</v>
      </c>
      <c r="I69" s="69">
        <f t="shared" si="16"/>
        <v>0</v>
      </c>
      <c r="J69" s="69">
        <f t="shared" si="17"/>
        <v>0</v>
      </c>
      <c r="K69" s="69">
        <f t="shared" si="18"/>
        <v>0</v>
      </c>
      <c r="L69" s="69">
        <f t="shared" si="19"/>
        <v>0</v>
      </c>
      <c r="M69" s="69" t="str">
        <f t="shared" si="10"/>
        <v>н/д по проекту</v>
      </c>
      <c r="N69" s="70">
        <f t="shared" si="20"/>
        <v>0</v>
      </c>
      <c r="O69" s="4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71" t="str">
        <f t="shared" si="12"/>
        <v xml:space="preserve"> </v>
      </c>
      <c r="BZ69" s="1"/>
      <c r="CA69" s="16"/>
    </row>
    <row r="70" spans="1:79" ht="30" x14ac:dyDescent="0.25">
      <c r="A70" s="16"/>
      <c r="B70" s="6"/>
      <c r="C70" s="4"/>
      <c r="D70" s="7"/>
      <c r="E70" s="33"/>
      <c r="F70" s="34"/>
      <c r="G70" s="68">
        <f t="shared" si="14"/>
        <v>0</v>
      </c>
      <c r="H70" s="69">
        <f t="shared" si="15"/>
        <v>0</v>
      </c>
      <c r="I70" s="69">
        <f t="shared" si="16"/>
        <v>0</v>
      </c>
      <c r="J70" s="69">
        <f t="shared" si="17"/>
        <v>0</v>
      </c>
      <c r="K70" s="69">
        <f t="shared" si="18"/>
        <v>0</v>
      </c>
      <c r="L70" s="69">
        <f t="shared" si="19"/>
        <v>0</v>
      </c>
      <c r="M70" s="69" t="str">
        <f t="shared" si="10"/>
        <v>н/д по проекту</v>
      </c>
      <c r="N70" s="70">
        <f t="shared" si="20"/>
        <v>0</v>
      </c>
      <c r="O70" s="4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71" t="str">
        <f t="shared" si="12"/>
        <v xml:space="preserve"> </v>
      </c>
      <c r="BZ70" s="1"/>
      <c r="CA70" s="16"/>
    </row>
    <row r="71" spans="1:79" ht="30" x14ac:dyDescent="0.25">
      <c r="A71" s="16"/>
      <c r="B71" s="9"/>
      <c r="C71" s="5"/>
      <c r="D71" s="7"/>
      <c r="E71" s="33"/>
      <c r="F71" s="34"/>
      <c r="G71" s="68">
        <f t="shared" si="14"/>
        <v>0</v>
      </c>
      <c r="H71" s="69">
        <f t="shared" si="15"/>
        <v>0</v>
      </c>
      <c r="I71" s="69">
        <f t="shared" si="16"/>
        <v>0</v>
      </c>
      <c r="J71" s="69">
        <f t="shared" si="17"/>
        <v>0</v>
      </c>
      <c r="K71" s="69">
        <f t="shared" si="18"/>
        <v>0</v>
      </c>
      <c r="L71" s="69">
        <f t="shared" si="19"/>
        <v>0</v>
      </c>
      <c r="M71" s="69" t="str">
        <f t="shared" si="10"/>
        <v>н/д по проекту</v>
      </c>
      <c r="N71" s="70">
        <f t="shared" si="20"/>
        <v>0</v>
      </c>
      <c r="O71" s="4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71" t="str">
        <f t="shared" si="12"/>
        <v xml:space="preserve"> </v>
      </c>
      <c r="BZ71" s="1"/>
      <c r="CA71" s="16"/>
    </row>
    <row r="72" spans="1:79" ht="30" x14ac:dyDescent="0.25">
      <c r="A72" s="16"/>
      <c r="B72" s="6"/>
      <c r="C72" s="4"/>
      <c r="D72" s="7"/>
      <c r="E72" s="33"/>
      <c r="F72" s="34"/>
      <c r="G72" s="68">
        <f t="shared" si="14"/>
        <v>0</v>
      </c>
      <c r="H72" s="69">
        <f t="shared" si="15"/>
        <v>0</v>
      </c>
      <c r="I72" s="69">
        <f t="shared" si="16"/>
        <v>0</v>
      </c>
      <c r="J72" s="69">
        <f t="shared" si="17"/>
        <v>0</v>
      </c>
      <c r="K72" s="69">
        <f t="shared" si="18"/>
        <v>0</v>
      </c>
      <c r="L72" s="69">
        <f t="shared" si="19"/>
        <v>0</v>
      </c>
      <c r="M72" s="69" t="str">
        <f t="shared" si="10"/>
        <v>н/д по проекту</v>
      </c>
      <c r="N72" s="70">
        <f t="shared" si="20"/>
        <v>0</v>
      </c>
      <c r="O72" s="4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71" t="str">
        <f t="shared" si="12"/>
        <v xml:space="preserve"> </v>
      </c>
      <c r="BZ72" s="1"/>
      <c r="CA72" s="16"/>
    </row>
    <row r="73" spans="1:79" ht="30" x14ac:dyDescent="0.25">
      <c r="A73" s="16"/>
      <c r="B73" s="6"/>
      <c r="C73" s="4"/>
      <c r="D73" s="7"/>
      <c r="E73" s="33"/>
      <c r="F73" s="34"/>
      <c r="G73" s="68">
        <f t="shared" si="14"/>
        <v>0</v>
      </c>
      <c r="H73" s="69">
        <f t="shared" si="15"/>
        <v>0</v>
      </c>
      <c r="I73" s="69">
        <f t="shared" si="16"/>
        <v>0</v>
      </c>
      <c r="J73" s="69">
        <f t="shared" si="17"/>
        <v>0</v>
      </c>
      <c r="K73" s="69">
        <f t="shared" si="18"/>
        <v>0</v>
      </c>
      <c r="L73" s="69">
        <f t="shared" si="19"/>
        <v>0</v>
      </c>
      <c r="M73" s="69" t="str">
        <f t="shared" si="10"/>
        <v>н/д по проекту</v>
      </c>
      <c r="N73" s="70">
        <f t="shared" si="20"/>
        <v>0</v>
      </c>
      <c r="O73" s="4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71" t="str">
        <f t="shared" si="12"/>
        <v xml:space="preserve"> </v>
      </c>
      <c r="BZ73" s="1"/>
      <c r="CA73" s="16"/>
    </row>
    <row r="74" spans="1:79" ht="30" x14ac:dyDescent="0.25">
      <c r="A74" s="16"/>
      <c r="B74" s="6"/>
      <c r="C74" s="4"/>
      <c r="D74" s="7"/>
      <c r="E74" s="33"/>
      <c r="F74" s="34"/>
      <c r="G74" s="68">
        <f t="shared" si="14"/>
        <v>0</v>
      </c>
      <c r="H74" s="69">
        <f t="shared" si="15"/>
        <v>0</v>
      </c>
      <c r="I74" s="69">
        <f t="shared" si="16"/>
        <v>0</v>
      </c>
      <c r="J74" s="69">
        <f t="shared" si="17"/>
        <v>0</v>
      </c>
      <c r="K74" s="69">
        <f t="shared" si="18"/>
        <v>0</v>
      </c>
      <c r="L74" s="69">
        <f t="shared" si="19"/>
        <v>0</v>
      </c>
      <c r="M74" s="69" t="str">
        <f t="shared" si="10"/>
        <v>н/д по проекту</v>
      </c>
      <c r="N74" s="70">
        <f t="shared" si="20"/>
        <v>0</v>
      </c>
      <c r="O74" s="4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71" t="str">
        <f t="shared" si="12"/>
        <v xml:space="preserve"> </v>
      </c>
      <c r="BZ74" s="1"/>
      <c r="CA74" s="16"/>
    </row>
    <row r="75" spans="1:79" ht="30" x14ac:dyDescent="0.25">
      <c r="A75" s="16"/>
      <c r="B75" s="6"/>
      <c r="C75" s="4"/>
      <c r="D75" s="7"/>
      <c r="E75" s="33"/>
      <c r="F75" s="34"/>
      <c r="G75" s="68">
        <f t="shared" si="14"/>
        <v>0</v>
      </c>
      <c r="H75" s="69">
        <f t="shared" si="15"/>
        <v>0</v>
      </c>
      <c r="I75" s="69">
        <f t="shared" si="16"/>
        <v>0</v>
      </c>
      <c r="J75" s="69">
        <f t="shared" si="17"/>
        <v>0</v>
      </c>
      <c r="K75" s="69">
        <f t="shared" si="18"/>
        <v>0</v>
      </c>
      <c r="L75" s="69">
        <f t="shared" si="19"/>
        <v>0</v>
      </c>
      <c r="M75" s="69" t="str">
        <f t="shared" si="10"/>
        <v>н/д по проекту</v>
      </c>
      <c r="N75" s="70">
        <f t="shared" si="20"/>
        <v>0</v>
      </c>
      <c r="O75" s="4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71" t="str">
        <f t="shared" si="12"/>
        <v xml:space="preserve"> </v>
      </c>
      <c r="BZ75" s="1"/>
      <c r="CA75" s="16"/>
    </row>
    <row r="76" spans="1:79" ht="30" x14ac:dyDescent="0.25">
      <c r="A76" s="16"/>
      <c r="B76" s="6"/>
      <c r="C76" s="4"/>
      <c r="D76" s="7"/>
      <c r="E76" s="33"/>
      <c r="F76" s="34"/>
      <c r="G76" s="68">
        <f t="shared" si="14"/>
        <v>0</v>
      </c>
      <c r="H76" s="69">
        <f t="shared" si="15"/>
        <v>0</v>
      </c>
      <c r="I76" s="69">
        <f t="shared" si="16"/>
        <v>0</v>
      </c>
      <c r="J76" s="69">
        <f t="shared" si="17"/>
        <v>0</v>
      </c>
      <c r="K76" s="69">
        <f t="shared" si="18"/>
        <v>0</v>
      </c>
      <c r="L76" s="69">
        <f t="shared" si="19"/>
        <v>0</v>
      </c>
      <c r="M76" s="69" t="str">
        <f t="shared" si="10"/>
        <v>н/д по проекту</v>
      </c>
      <c r="N76" s="70">
        <f t="shared" si="20"/>
        <v>0</v>
      </c>
      <c r="O76" s="4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71" t="str">
        <f t="shared" si="12"/>
        <v xml:space="preserve"> </v>
      </c>
      <c r="BZ76" s="1"/>
      <c r="CA76" s="16"/>
    </row>
    <row r="77" spans="1:79" ht="30" x14ac:dyDescent="0.25">
      <c r="A77" s="16"/>
      <c r="B77" s="6"/>
      <c r="C77" s="4"/>
      <c r="D77" s="7"/>
      <c r="E77" s="33"/>
      <c r="F77" s="34"/>
      <c r="G77" s="68">
        <f t="shared" si="14"/>
        <v>0</v>
      </c>
      <c r="H77" s="69">
        <f t="shared" si="15"/>
        <v>0</v>
      </c>
      <c r="I77" s="69">
        <f t="shared" si="16"/>
        <v>0</v>
      </c>
      <c r="J77" s="69">
        <f t="shared" si="17"/>
        <v>0</v>
      </c>
      <c r="K77" s="69">
        <f t="shared" si="18"/>
        <v>0</v>
      </c>
      <c r="L77" s="69">
        <f t="shared" si="19"/>
        <v>0</v>
      </c>
      <c r="M77" s="69" t="str">
        <f t="shared" si="10"/>
        <v>н/д по проекту</v>
      </c>
      <c r="N77" s="70">
        <f t="shared" si="20"/>
        <v>0</v>
      </c>
      <c r="O77" s="4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71" t="str">
        <f t="shared" si="12"/>
        <v xml:space="preserve"> </v>
      </c>
      <c r="BZ77" s="1"/>
      <c r="CA77" s="16"/>
    </row>
    <row r="78" spans="1:79" ht="30" x14ac:dyDescent="0.25">
      <c r="A78" s="16"/>
      <c r="B78" s="6"/>
      <c r="C78" s="4"/>
      <c r="D78" s="7"/>
      <c r="E78" s="33"/>
      <c r="F78" s="34"/>
      <c r="G78" s="68">
        <f t="shared" si="14"/>
        <v>0</v>
      </c>
      <c r="H78" s="69">
        <f t="shared" si="15"/>
        <v>0</v>
      </c>
      <c r="I78" s="69">
        <f t="shared" si="16"/>
        <v>0</v>
      </c>
      <c r="J78" s="69">
        <f t="shared" si="17"/>
        <v>0</v>
      </c>
      <c r="K78" s="69">
        <f t="shared" si="18"/>
        <v>0</v>
      </c>
      <c r="L78" s="69">
        <f t="shared" si="19"/>
        <v>0</v>
      </c>
      <c r="M78" s="69" t="str">
        <f t="shared" ref="M78:M100" si="21">IF(E78=0,"н/д по проекту",E78-N78)</f>
        <v>н/д по проекту</v>
      </c>
      <c r="N78" s="70">
        <f t="shared" si="20"/>
        <v>0</v>
      </c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71" t="str">
        <f t="shared" ref="BY78:BY100" si="22">IF(K78&lt;0,"ПРИЧИНА ОТСТАВАНИЯ? КАКИЕ МЕРЫ ПРИНЯТЫ? КОГДА ОТСТАВАНИЕ БУДЕТ УСТРАНЕНО?"," ")</f>
        <v xml:space="preserve"> </v>
      </c>
      <c r="BZ78" s="1"/>
      <c r="CA78" s="16"/>
    </row>
    <row r="79" spans="1:79" ht="30" x14ac:dyDescent="0.25">
      <c r="A79" s="16"/>
      <c r="B79" s="6"/>
      <c r="C79" s="4"/>
      <c r="D79" s="7"/>
      <c r="E79" s="33"/>
      <c r="F79" s="34"/>
      <c r="G79" s="68">
        <f t="shared" si="14"/>
        <v>0</v>
      </c>
      <c r="H79" s="69">
        <f t="shared" si="15"/>
        <v>0</v>
      </c>
      <c r="I79" s="69">
        <f t="shared" si="16"/>
        <v>0</v>
      </c>
      <c r="J79" s="69">
        <f t="shared" si="17"/>
        <v>0</v>
      </c>
      <c r="K79" s="69">
        <f t="shared" si="18"/>
        <v>0</v>
      </c>
      <c r="L79" s="69">
        <f t="shared" si="19"/>
        <v>0</v>
      </c>
      <c r="M79" s="69" t="str">
        <f t="shared" si="21"/>
        <v>н/д по проекту</v>
      </c>
      <c r="N79" s="70">
        <f t="shared" si="20"/>
        <v>0</v>
      </c>
      <c r="O79" s="4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71" t="str">
        <f t="shared" si="22"/>
        <v xml:space="preserve"> </v>
      </c>
      <c r="BZ79" s="1"/>
      <c r="CA79" s="16"/>
    </row>
    <row r="80" spans="1:79" ht="30" x14ac:dyDescent="0.25">
      <c r="A80" s="16"/>
      <c r="B80" s="6"/>
      <c r="C80" s="4"/>
      <c r="D80" s="7"/>
      <c r="E80" s="33"/>
      <c r="F80" s="34"/>
      <c r="G80" s="68">
        <f t="shared" si="14"/>
        <v>0</v>
      </c>
      <c r="H80" s="69">
        <f t="shared" si="15"/>
        <v>0</v>
      </c>
      <c r="I80" s="69">
        <f t="shared" si="16"/>
        <v>0</v>
      </c>
      <c r="J80" s="69">
        <f t="shared" si="17"/>
        <v>0</v>
      </c>
      <c r="K80" s="69">
        <f t="shared" si="18"/>
        <v>0</v>
      </c>
      <c r="L80" s="69">
        <f t="shared" si="19"/>
        <v>0</v>
      </c>
      <c r="M80" s="69" t="str">
        <f t="shared" si="21"/>
        <v>н/д по проекту</v>
      </c>
      <c r="N80" s="70">
        <f t="shared" si="20"/>
        <v>0</v>
      </c>
      <c r="O80" s="4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71" t="str">
        <f t="shared" si="22"/>
        <v xml:space="preserve"> </v>
      </c>
      <c r="BZ80" s="1"/>
      <c r="CA80" s="16"/>
    </row>
    <row r="81" spans="1:79" ht="30" x14ac:dyDescent="0.25">
      <c r="A81" s="16"/>
      <c r="B81" s="6"/>
      <c r="C81" s="4"/>
      <c r="D81" s="7"/>
      <c r="E81" s="33"/>
      <c r="F81" s="34"/>
      <c r="G81" s="68">
        <f t="shared" si="14"/>
        <v>0</v>
      </c>
      <c r="H81" s="69">
        <f t="shared" si="15"/>
        <v>0</v>
      </c>
      <c r="I81" s="69">
        <f t="shared" si="16"/>
        <v>0</v>
      </c>
      <c r="J81" s="69">
        <f t="shared" si="17"/>
        <v>0</v>
      </c>
      <c r="K81" s="69">
        <f t="shared" si="18"/>
        <v>0</v>
      </c>
      <c r="L81" s="69">
        <f t="shared" si="19"/>
        <v>0</v>
      </c>
      <c r="M81" s="69" t="str">
        <f t="shared" si="21"/>
        <v>н/д по проекту</v>
      </c>
      <c r="N81" s="70">
        <f t="shared" si="20"/>
        <v>0</v>
      </c>
      <c r="O81" s="4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71" t="str">
        <f t="shared" si="22"/>
        <v xml:space="preserve"> </v>
      </c>
      <c r="BZ81" s="1"/>
      <c r="CA81" s="16"/>
    </row>
    <row r="82" spans="1:79" ht="30" x14ac:dyDescent="0.25">
      <c r="A82" s="16"/>
      <c r="B82" s="9"/>
      <c r="C82" s="5"/>
      <c r="D82" s="7"/>
      <c r="E82" s="33"/>
      <c r="F82" s="34"/>
      <c r="G82" s="68">
        <f t="shared" si="14"/>
        <v>0</v>
      </c>
      <c r="H82" s="69">
        <f t="shared" si="15"/>
        <v>0</v>
      </c>
      <c r="I82" s="69">
        <f t="shared" si="16"/>
        <v>0</v>
      </c>
      <c r="J82" s="69">
        <f t="shared" si="17"/>
        <v>0</v>
      </c>
      <c r="K82" s="69">
        <f t="shared" si="18"/>
        <v>0</v>
      </c>
      <c r="L82" s="69">
        <f t="shared" si="19"/>
        <v>0</v>
      </c>
      <c r="M82" s="69" t="str">
        <f t="shared" si="21"/>
        <v>н/д по проекту</v>
      </c>
      <c r="N82" s="70">
        <f t="shared" si="20"/>
        <v>0</v>
      </c>
      <c r="O82" s="4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71" t="str">
        <f t="shared" si="22"/>
        <v xml:space="preserve"> </v>
      </c>
      <c r="BZ82" s="1"/>
      <c r="CA82" s="16"/>
    </row>
    <row r="83" spans="1:79" ht="30" x14ac:dyDescent="0.25">
      <c r="A83" s="16"/>
      <c r="B83" s="6"/>
      <c r="C83" s="4"/>
      <c r="D83" s="7"/>
      <c r="E83" s="33"/>
      <c r="F83" s="34"/>
      <c r="G83" s="68">
        <f t="shared" si="14"/>
        <v>0</v>
      </c>
      <c r="H83" s="69">
        <f t="shared" si="15"/>
        <v>0</v>
      </c>
      <c r="I83" s="69">
        <f t="shared" si="16"/>
        <v>0</v>
      </c>
      <c r="J83" s="69">
        <f t="shared" si="17"/>
        <v>0</v>
      </c>
      <c r="K83" s="69">
        <f t="shared" si="18"/>
        <v>0</v>
      </c>
      <c r="L83" s="69">
        <f t="shared" si="19"/>
        <v>0</v>
      </c>
      <c r="M83" s="69" t="str">
        <f t="shared" si="21"/>
        <v>н/д по проекту</v>
      </c>
      <c r="N83" s="70">
        <f t="shared" si="20"/>
        <v>0</v>
      </c>
      <c r="O83" s="4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71" t="str">
        <f t="shared" si="22"/>
        <v xml:space="preserve"> </v>
      </c>
      <c r="BZ83" s="1"/>
      <c r="CA83" s="16"/>
    </row>
    <row r="84" spans="1:79" ht="30" x14ac:dyDescent="0.25">
      <c r="A84" s="16"/>
      <c r="B84" s="6"/>
      <c r="C84" s="4"/>
      <c r="D84" s="7"/>
      <c r="E84" s="33"/>
      <c r="F84" s="34"/>
      <c r="G84" s="68">
        <f t="shared" si="14"/>
        <v>0</v>
      </c>
      <c r="H84" s="69">
        <f t="shared" si="15"/>
        <v>0</v>
      </c>
      <c r="I84" s="69">
        <f t="shared" si="16"/>
        <v>0</v>
      </c>
      <c r="J84" s="69">
        <f t="shared" si="17"/>
        <v>0</v>
      </c>
      <c r="K84" s="69">
        <f t="shared" si="18"/>
        <v>0</v>
      </c>
      <c r="L84" s="69">
        <f t="shared" si="19"/>
        <v>0</v>
      </c>
      <c r="M84" s="69" t="str">
        <f t="shared" si="21"/>
        <v>н/д по проекту</v>
      </c>
      <c r="N84" s="70">
        <f t="shared" si="20"/>
        <v>0</v>
      </c>
      <c r="O84" s="4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71" t="str">
        <f t="shared" si="22"/>
        <v xml:space="preserve"> </v>
      </c>
      <c r="BZ84" s="1"/>
      <c r="CA84" s="16"/>
    </row>
    <row r="85" spans="1:79" ht="30" x14ac:dyDescent="0.25">
      <c r="A85" s="16"/>
      <c r="B85" s="6"/>
      <c r="C85" s="4"/>
      <c r="D85" s="7"/>
      <c r="E85" s="33"/>
      <c r="F85" s="34"/>
      <c r="G85" s="68">
        <f t="shared" si="14"/>
        <v>0</v>
      </c>
      <c r="H85" s="69">
        <f t="shared" si="15"/>
        <v>0</v>
      </c>
      <c r="I85" s="69">
        <f t="shared" si="16"/>
        <v>0</v>
      </c>
      <c r="J85" s="69">
        <f t="shared" si="17"/>
        <v>0</v>
      </c>
      <c r="K85" s="69">
        <f t="shared" si="18"/>
        <v>0</v>
      </c>
      <c r="L85" s="69">
        <f t="shared" si="19"/>
        <v>0</v>
      </c>
      <c r="M85" s="69" t="str">
        <f t="shared" si="21"/>
        <v>н/д по проекту</v>
      </c>
      <c r="N85" s="70">
        <f t="shared" si="20"/>
        <v>0</v>
      </c>
      <c r="O85" s="4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71" t="str">
        <f t="shared" si="22"/>
        <v xml:space="preserve"> </v>
      </c>
      <c r="BZ85" s="1"/>
      <c r="CA85" s="16"/>
    </row>
    <row r="86" spans="1:79" ht="30" x14ac:dyDescent="0.25">
      <c r="A86" s="16"/>
      <c r="B86" s="6"/>
      <c r="C86" s="4"/>
      <c r="D86" s="7"/>
      <c r="E86" s="33"/>
      <c r="F86" s="34"/>
      <c r="G86" s="68">
        <f t="shared" si="14"/>
        <v>0</v>
      </c>
      <c r="H86" s="69">
        <f t="shared" si="15"/>
        <v>0</v>
      </c>
      <c r="I86" s="69">
        <f t="shared" si="16"/>
        <v>0</v>
      </c>
      <c r="J86" s="69">
        <f t="shared" si="17"/>
        <v>0</v>
      </c>
      <c r="K86" s="69">
        <f t="shared" si="18"/>
        <v>0</v>
      </c>
      <c r="L86" s="69">
        <f t="shared" si="19"/>
        <v>0</v>
      </c>
      <c r="M86" s="69" t="str">
        <f t="shared" si="21"/>
        <v>н/д по проекту</v>
      </c>
      <c r="N86" s="70">
        <f t="shared" si="20"/>
        <v>0</v>
      </c>
      <c r="O86" s="4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71" t="str">
        <f t="shared" si="22"/>
        <v xml:space="preserve"> </v>
      </c>
      <c r="BZ86" s="1"/>
      <c r="CA86" s="16"/>
    </row>
    <row r="87" spans="1:79" ht="30" x14ac:dyDescent="0.25">
      <c r="A87" s="16"/>
      <c r="B87" s="6"/>
      <c r="C87" s="4"/>
      <c r="D87" s="7"/>
      <c r="E87" s="33"/>
      <c r="F87" s="34"/>
      <c r="G87" s="68">
        <f t="shared" si="14"/>
        <v>0</v>
      </c>
      <c r="H87" s="69">
        <f t="shared" si="15"/>
        <v>0</v>
      </c>
      <c r="I87" s="69">
        <f t="shared" si="16"/>
        <v>0</v>
      </c>
      <c r="J87" s="69">
        <f t="shared" si="17"/>
        <v>0</v>
      </c>
      <c r="K87" s="69">
        <f t="shared" si="18"/>
        <v>0</v>
      </c>
      <c r="L87" s="69">
        <f t="shared" si="19"/>
        <v>0</v>
      </c>
      <c r="M87" s="69" t="str">
        <f t="shared" si="21"/>
        <v>н/д по проекту</v>
      </c>
      <c r="N87" s="70">
        <f t="shared" si="20"/>
        <v>0</v>
      </c>
      <c r="O87" s="4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71" t="str">
        <f t="shared" si="22"/>
        <v xml:space="preserve"> </v>
      </c>
      <c r="BZ87" s="1"/>
      <c r="CA87" s="16"/>
    </row>
    <row r="88" spans="1:79" ht="30" x14ac:dyDescent="0.25">
      <c r="A88" s="16"/>
      <c r="B88" s="6"/>
      <c r="C88" s="4"/>
      <c r="D88" s="7"/>
      <c r="E88" s="33"/>
      <c r="F88" s="34"/>
      <c r="G88" s="68">
        <f t="shared" si="14"/>
        <v>0</v>
      </c>
      <c r="H88" s="69">
        <f t="shared" si="15"/>
        <v>0</v>
      </c>
      <c r="I88" s="69">
        <f t="shared" si="16"/>
        <v>0</v>
      </c>
      <c r="J88" s="69">
        <f t="shared" si="17"/>
        <v>0</v>
      </c>
      <c r="K88" s="69">
        <f t="shared" si="18"/>
        <v>0</v>
      </c>
      <c r="L88" s="69">
        <f t="shared" si="19"/>
        <v>0</v>
      </c>
      <c r="M88" s="69" t="str">
        <f t="shared" si="21"/>
        <v>н/д по проекту</v>
      </c>
      <c r="N88" s="70">
        <f t="shared" si="20"/>
        <v>0</v>
      </c>
      <c r="O88" s="4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71" t="str">
        <f t="shared" si="22"/>
        <v xml:space="preserve"> </v>
      </c>
      <c r="BZ88" s="1"/>
      <c r="CA88" s="16"/>
    </row>
    <row r="89" spans="1:79" ht="30" x14ac:dyDescent="0.25">
      <c r="A89" s="16"/>
      <c r="B89" s="6"/>
      <c r="C89" s="4"/>
      <c r="D89" s="7"/>
      <c r="E89" s="33"/>
      <c r="F89" s="34"/>
      <c r="G89" s="68">
        <f t="shared" si="14"/>
        <v>0</v>
      </c>
      <c r="H89" s="69">
        <f t="shared" si="15"/>
        <v>0</v>
      </c>
      <c r="I89" s="69">
        <f t="shared" si="16"/>
        <v>0</v>
      </c>
      <c r="J89" s="69">
        <f t="shared" si="17"/>
        <v>0</v>
      </c>
      <c r="K89" s="69">
        <f t="shared" si="18"/>
        <v>0</v>
      </c>
      <c r="L89" s="69">
        <f t="shared" si="19"/>
        <v>0</v>
      </c>
      <c r="M89" s="69" t="str">
        <f t="shared" si="21"/>
        <v>н/д по проекту</v>
      </c>
      <c r="N89" s="70">
        <f t="shared" si="20"/>
        <v>0</v>
      </c>
      <c r="O89" s="4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71" t="str">
        <f t="shared" si="22"/>
        <v xml:space="preserve"> </v>
      </c>
      <c r="BZ89" s="1"/>
      <c r="CA89" s="16"/>
    </row>
    <row r="90" spans="1:79" ht="30" x14ac:dyDescent="0.25">
      <c r="A90" s="16"/>
      <c r="B90" s="9"/>
      <c r="C90" s="5"/>
      <c r="D90" s="7"/>
      <c r="E90" s="33"/>
      <c r="F90" s="34"/>
      <c r="G90" s="68">
        <f t="shared" si="14"/>
        <v>0</v>
      </c>
      <c r="H90" s="69">
        <f t="shared" si="15"/>
        <v>0</v>
      </c>
      <c r="I90" s="69">
        <f t="shared" si="16"/>
        <v>0</v>
      </c>
      <c r="J90" s="69">
        <f t="shared" si="17"/>
        <v>0</v>
      </c>
      <c r="K90" s="69">
        <f t="shared" si="18"/>
        <v>0</v>
      </c>
      <c r="L90" s="69">
        <f t="shared" si="19"/>
        <v>0</v>
      </c>
      <c r="M90" s="69" t="str">
        <f t="shared" si="21"/>
        <v>н/д по проекту</v>
      </c>
      <c r="N90" s="70">
        <f t="shared" si="20"/>
        <v>0</v>
      </c>
      <c r="O90" s="4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71" t="str">
        <f t="shared" si="22"/>
        <v xml:space="preserve"> </v>
      </c>
      <c r="BZ90" s="1"/>
      <c r="CA90" s="16"/>
    </row>
    <row r="91" spans="1:79" ht="30" x14ac:dyDescent="0.25">
      <c r="A91" s="16"/>
      <c r="B91" s="6"/>
      <c r="C91" s="4"/>
      <c r="D91" s="7"/>
      <c r="E91" s="33"/>
      <c r="F91" s="34"/>
      <c r="G91" s="68">
        <f t="shared" si="14"/>
        <v>0</v>
      </c>
      <c r="H91" s="69">
        <f t="shared" si="15"/>
        <v>0</v>
      </c>
      <c r="I91" s="69">
        <f t="shared" si="16"/>
        <v>0</v>
      </c>
      <c r="J91" s="69">
        <f t="shared" si="17"/>
        <v>0</v>
      </c>
      <c r="K91" s="69">
        <f t="shared" si="18"/>
        <v>0</v>
      </c>
      <c r="L91" s="69">
        <f t="shared" si="19"/>
        <v>0</v>
      </c>
      <c r="M91" s="69" t="str">
        <f t="shared" si="21"/>
        <v>н/д по проекту</v>
      </c>
      <c r="N91" s="70">
        <f t="shared" si="20"/>
        <v>0</v>
      </c>
      <c r="O91" s="4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71" t="str">
        <f t="shared" si="22"/>
        <v xml:space="preserve"> </v>
      </c>
      <c r="BZ91" s="1"/>
      <c r="CA91" s="16"/>
    </row>
    <row r="92" spans="1:79" ht="30" x14ac:dyDescent="0.25">
      <c r="A92" s="16"/>
      <c r="B92" s="6"/>
      <c r="C92" s="4"/>
      <c r="D92" s="7"/>
      <c r="E92" s="33"/>
      <c r="F92" s="34"/>
      <c r="G92" s="68">
        <f t="shared" si="14"/>
        <v>0</v>
      </c>
      <c r="H92" s="69">
        <f t="shared" si="15"/>
        <v>0</v>
      </c>
      <c r="I92" s="69">
        <f t="shared" si="16"/>
        <v>0</v>
      </c>
      <c r="J92" s="69">
        <f t="shared" si="17"/>
        <v>0</v>
      </c>
      <c r="K92" s="69">
        <f t="shared" si="18"/>
        <v>0</v>
      </c>
      <c r="L92" s="69">
        <f t="shared" si="19"/>
        <v>0</v>
      </c>
      <c r="M92" s="69" t="str">
        <f t="shared" si="21"/>
        <v>н/д по проекту</v>
      </c>
      <c r="N92" s="70">
        <f t="shared" si="20"/>
        <v>0</v>
      </c>
      <c r="O92" s="4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71" t="str">
        <f t="shared" si="22"/>
        <v xml:space="preserve"> </v>
      </c>
      <c r="BZ92" s="1"/>
      <c r="CA92" s="16"/>
    </row>
    <row r="93" spans="1:79" ht="30" x14ac:dyDescent="0.25">
      <c r="A93" s="16"/>
      <c r="B93" s="6"/>
      <c r="C93" s="4"/>
      <c r="D93" s="7"/>
      <c r="E93" s="33"/>
      <c r="F93" s="34"/>
      <c r="G93" s="68">
        <f t="shared" si="14"/>
        <v>0</v>
      </c>
      <c r="H93" s="69">
        <f t="shared" si="15"/>
        <v>0</v>
      </c>
      <c r="I93" s="69">
        <f t="shared" si="16"/>
        <v>0</v>
      </c>
      <c r="J93" s="69">
        <f t="shared" si="17"/>
        <v>0</v>
      </c>
      <c r="K93" s="69">
        <f t="shared" si="18"/>
        <v>0</v>
      </c>
      <c r="L93" s="69">
        <f t="shared" si="19"/>
        <v>0</v>
      </c>
      <c r="M93" s="69" t="str">
        <f t="shared" si="21"/>
        <v>н/д по проекту</v>
      </c>
      <c r="N93" s="70">
        <f t="shared" si="20"/>
        <v>0</v>
      </c>
      <c r="O93" s="4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71" t="str">
        <f t="shared" si="22"/>
        <v xml:space="preserve"> </v>
      </c>
      <c r="BZ93" s="1"/>
      <c r="CA93" s="16"/>
    </row>
    <row r="94" spans="1:79" ht="30" x14ac:dyDescent="0.25">
      <c r="A94" s="16"/>
      <c r="B94" s="6"/>
      <c r="C94" s="4"/>
      <c r="D94" s="7"/>
      <c r="E94" s="33"/>
      <c r="F94" s="34"/>
      <c r="G94" s="68">
        <f t="shared" si="14"/>
        <v>0</v>
      </c>
      <c r="H94" s="69">
        <f t="shared" si="15"/>
        <v>0</v>
      </c>
      <c r="I94" s="69">
        <f t="shared" si="16"/>
        <v>0</v>
      </c>
      <c r="J94" s="69">
        <f t="shared" si="17"/>
        <v>0</v>
      </c>
      <c r="K94" s="69">
        <f t="shared" si="18"/>
        <v>0</v>
      </c>
      <c r="L94" s="69">
        <f t="shared" si="19"/>
        <v>0</v>
      </c>
      <c r="M94" s="69" t="str">
        <f t="shared" si="21"/>
        <v>н/д по проекту</v>
      </c>
      <c r="N94" s="70">
        <f t="shared" si="20"/>
        <v>0</v>
      </c>
      <c r="O94" s="4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71" t="str">
        <f t="shared" si="22"/>
        <v xml:space="preserve"> </v>
      </c>
      <c r="BZ94" s="1"/>
      <c r="CA94" s="16"/>
    </row>
    <row r="95" spans="1:79" ht="30" x14ac:dyDescent="0.25">
      <c r="A95" s="16"/>
      <c r="B95" s="6"/>
      <c r="C95" s="4"/>
      <c r="D95" s="7"/>
      <c r="E95" s="33"/>
      <c r="F95" s="34"/>
      <c r="G95" s="68">
        <f t="shared" si="14"/>
        <v>0</v>
      </c>
      <c r="H95" s="69">
        <f t="shared" si="15"/>
        <v>0</v>
      </c>
      <c r="I95" s="69">
        <f t="shared" si="16"/>
        <v>0</v>
      </c>
      <c r="J95" s="69">
        <f t="shared" si="17"/>
        <v>0</v>
      </c>
      <c r="K95" s="69">
        <f t="shared" si="18"/>
        <v>0</v>
      </c>
      <c r="L95" s="69">
        <f t="shared" si="19"/>
        <v>0</v>
      </c>
      <c r="M95" s="69" t="str">
        <f t="shared" si="21"/>
        <v>н/д по проекту</v>
      </c>
      <c r="N95" s="70">
        <f t="shared" si="20"/>
        <v>0</v>
      </c>
      <c r="O95" s="4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71" t="str">
        <f t="shared" si="22"/>
        <v xml:space="preserve"> </v>
      </c>
      <c r="BZ95" s="1"/>
      <c r="CA95" s="16"/>
    </row>
    <row r="96" spans="1:79" ht="30" x14ac:dyDescent="0.25">
      <c r="A96" s="16"/>
      <c r="B96" s="6"/>
      <c r="C96" s="4"/>
      <c r="D96" s="7"/>
      <c r="E96" s="33"/>
      <c r="F96" s="34"/>
      <c r="G96" s="68">
        <f t="shared" si="14"/>
        <v>0</v>
      </c>
      <c r="H96" s="69">
        <f t="shared" si="15"/>
        <v>0</v>
      </c>
      <c r="I96" s="69">
        <f t="shared" si="16"/>
        <v>0</v>
      </c>
      <c r="J96" s="69">
        <f t="shared" si="17"/>
        <v>0</v>
      </c>
      <c r="K96" s="69">
        <f t="shared" si="18"/>
        <v>0</v>
      </c>
      <c r="L96" s="69">
        <f t="shared" si="19"/>
        <v>0</v>
      </c>
      <c r="M96" s="69" t="str">
        <f t="shared" si="21"/>
        <v>н/д по проекту</v>
      </c>
      <c r="N96" s="70">
        <f t="shared" si="20"/>
        <v>0</v>
      </c>
      <c r="O96" s="4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71" t="str">
        <f t="shared" si="22"/>
        <v xml:space="preserve"> </v>
      </c>
      <c r="BZ96" s="1"/>
      <c r="CA96" s="16"/>
    </row>
    <row r="97" spans="1:79" ht="30" x14ac:dyDescent="0.25">
      <c r="A97" s="16"/>
      <c r="B97" s="6"/>
      <c r="C97" s="4"/>
      <c r="D97" s="7"/>
      <c r="E97" s="33"/>
      <c r="F97" s="34"/>
      <c r="G97" s="68">
        <f t="shared" si="14"/>
        <v>0</v>
      </c>
      <c r="H97" s="69">
        <f t="shared" si="15"/>
        <v>0</v>
      </c>
      <c r="I97" s="69">
        <f t="shared" si="16"/>
        <v>0</v>
      </c>
      <c r="J97" s="69">
        <f t="shared" si="17"/>
        <v>0</v>
      </c>
      <c r="K97" s="69">
        <f t="shared" si="18"/>
        <v>0</v>
      </c>
      <c r="L97" s="69">
        <f t="shared" si="19"/>
        <v>0</v>
      </c>
      <c r="M97" s="69" t="str">
        <f t="shared" si="21"/>
        <v>н/д по проекту</v>
      </c>
      <c r="N97" s="70">
        <f t="shared" si="20"/>
        <v>0</v>
      </c>
      <c r="O97" s="4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71" t="str">
        <f t="shared" si="22"/>
        <v xml:space="preserve"> </v>
      </c>
      <c r="BZ97" s="1"/>
      <c r="CA97" s="16"/>
    </row>
    <row r="98" spans="1:79" ht="30" x14ac:dyDescent="0.25">
      <c r="A98" s="16"/>
      <c r="B98" s="6"/>
      <c r="C98" s="4"/>
      <c r="D98" s="7"/>
      <c r="E98" s="33"/>
      <c r="F98" s="34"/>
      <c r="G98" s="68">
        <f t="shared" si="14"/>
        <v>0</v>
      </c>
      <c r="H98" s="69">
        <f t="shared" si="15"/>
        <v>0</v>
      </c>
      <c r="I98" s="69">
        <f t="shared" si="16"/>
        <v>0</v>
      </c>
      <c r="J98" s="69">
        <f t="shared" si="17"/>
        <v>0</v>
      </c>
      <c r="K98" s="69">
        <f t="shared" si="18"/>
        <v>0</v>
      </c>
      <c r="L98" s="69">
        <f t="shared" si="19"/>
        <v>0</v>
      </c>
      <c r="M98" s="69" t="str">
        <f t="shared" si="21"/>
        <v>н/д по проекту</v>
      </c>
      <c r="N98" s="70">
        <f t="shared" si="20"/>
        <v>0</v>
      </c>
      <c r="O98" s="4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71" t="str">
        <f t="shared" si="22"/>
        <v xml:space="preserve"> </v>
      </c>
      <c r="BZ98" s="1"/>
      <c r="CA98" s="16"/>
    </row>
    <row r="99" spans="1:79" ht="30" x14ac:dyDescent="0.25">
      <c r="A99" s="16"/>
      <c r="B99" s="6"/>
      <c r="C99" s="4"/>
      <c r="D99" s="7"/>
      <c r="E99" s="33"/>
      <c r="F99" s="34"/>
      <c r="G99" s="68">
        <f t="shared" si="14"/>
        <v>0</v>
      </c>
      <c r="H99" s="69">
        <f t="shared" si="15"/>
        <v>0</v>
      </c>
      <c r="I99" s="69">
        <f t="shared" si="16"/>
        <v>0</v>
      </c>
      <c r="J99" s="69">
        <f t="shared" si="17"/>
        <v>0</v>
      </c>
      <c r="K99" s="69">
        <f t="shared" si="18"/>
        <v>0</v>
      </c>
      <c r="L99" s="69">
        <f t="shared" si="19"/>
        <v>0</v>
      </c>
      <c r="M99" s="69" t="str">
        <f t="shared" si="21"/>
        <v>н/д по проекту</v>
      </c>
      <c r="N99" s="70">
        <f t="shared" si="20"/>
        <v>0</v>
      </c>
      <c r="O99" s="4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71" t="str">
        <f t="shared" si="22"/>
        <v xml:space="preserve"> </v>
      </c>
      <c r="BZ99" s="1"/>
      <c r="CA99" s="16"/>
    </row>
    <row r="100" spans="1:79" ht="30" x14ac:dyDescent="0.25">
      <c r="A100" s="16"/>
      <c r="B100" s="6"/>
      <c r="C100" s="4"/>
      <c r="D100" s="7"/>
      <c r="E100" s="33"/>
      <c r="F100" s="34"/>
      <c r="G100" s="68">
        <f t="shared" si="14"/>
        <v>0</v>
      </c>
      <c r="H100" s="69">
        <f t="shared" si="15"/>
        <v>0</v>
      </c>
      <c r="I100" s="69">
        <f t="shared" si="16"/>
        <v>0</v>
      </c>
      <c r="J100" s="69">
        <f t="shared" si="17"/>
        <v>0</v>
      </c>
      <c r="K100" s="69">
        <f t="shared" si="18"/>
        <v>0</v>
      </c>
      <c r="L100" s="69">
        <f t="shared" si="19"/>
        <v>0</v>
      </c>
      <c r="M100" s="69" t="str">
        <f t="shared" si="21"/>
        <v>н/д по проекту</v>
      </c>
      <c r="N100" s="70">
        <f t="shared" si="20"/>
        <v>0</v>
      </c>
      <c r="O100" s="4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71" t="str">
        <f t="shared" si="22"/>
        <v xml:space="preserve"> </v>
      </c>
      <c r="BZ100" s="1"/>
      <c r="CA100" s="16"/>
    </row>
    <row r="101" spans="1:79" ht="15.75" thickBot="1" x14ac:dyDescent="0.3"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</row>
    <row r="102" spans="1:79" x14ac:dyDescent="0.25">
      <c r="A102" s="26"/>
      <c r="B102" s="89" t="s">
        <v>20</v>
      </c>
      <c r="C102" s="90"/>
      <c r="D102" s="74" t="s">
        <v>21</v>
      </c>
      <c r="E102" s="75">
        <f>SUM(E103:E105)</f>
        <v>0</v>
      </c>
      <c r="F102" s="102"/>
      <c r="G102" s="103"/>
      <c r="H102" s="103"/>
      <c r="I102" s="103"/>
      <c r="J102" s="103"/>
      <c r="K102" s="103"/>
      <c r="L102" s="103"/>
      <c r="M102" s="103"/>
      <c r="N102" s="104"/>
      <c r="O102" s="112">
        <f>SUM(O103:P105)</f>
        <v>0</v>
      </c>
      <c r="P102" s="113"/>
      <c r="Q102" s="81">
        <f t="shared" ref="Q102" si="23">SUM(Q103:R105)</f>
        <v>0</v>
      </c>
      <c r="R102" s="82"/>
      <c r="S102" s="81">
        <f t="shared" ref="S102" si="24">SUM(S103:T105)</f>
        <v>0</v>
      </c>
      <c r="T102" s="82"/>
      <c r="U102" s="81">
        <f t="shared" ref="U102" si="25">SUM(U103:V105)</f>
        <v>0</v>
      </c>
      <c r="V102" s="82"/>
      <c r="W102" s="81">
        <f t="shared" ref="W102" si="26">SUM(W103:X105)</f>
        <v>0</v>
      </c>
      <c r="X102" s="82"/>
      <c r="Y102" s="81">
        <f t="shared" ref="Y102" si="27">SUM(Y103:Z105)</f>
        <v>0</v>
      </c>
      <c r="Z102" s="82"/>
      <c r="AA102" s="81">
        <f t="shared" ref="AA102" si="28">SUM(AA103:AB105)</f>
        <v>0</v>
      </c>
      <c r="AB102" s="82"/>
      <c r="AC102" s="81">
        <f t="shared" ref="AC102" si="29">SUM(AC103:AD105)</f>
        <v>0</v>
      </c>
      <c r="AD102" s="82"/>
      <c r="AE102" s="81">
        <f t="shared" ref="AE102" si="30">SUM(AE103:AF105)</f>
        <v>0</v>
      </c>
      <c r="AF102" s="82"/>
      <c r="AG102" s="81">
        <f t="shared" ref="AG102" si="31">SUM(AG103:AH105)</f>
        <v>0</v>
      </c>
      <c r="AH102" s="82"/>
      <c r="AI102" s="81">
        <f t="shared" ref="AI102" si="32">SUM(AI103:AJ105)</f>
        <v>0</v>
      </c>
      <c r="AJ102" s="82"/>
      <c r="AK102" s="81">
        <f t="shared" ref="AK102" si="33">SUM(AK103:AL105)</f>
        <v>0</v>
      </c>
      <c r="AL102" s="82"/>
      <c r="AM102" s="81">
        <f t="shared" ref="AM102" si="34">SUM(AM103:AN105)</f>
        <v>0</v>
      </c>
      <c r="AN102" s="82"/>
      <c r="AO102" s="81">
        <f t="shared" ref="AO102" si="35">SUM(AO103:AP105)</f>
        <v>0</v>
      </c>
      <c r="AP102" s="82"/>
      <c r="AQ102" s="81">
        <f t="shared" ref="AQ102" si="36">SUM(AQ103:AR105)</f>
        <v>0</v>
      </c>
      <c r="AR102" s="82"/>
      <c r="AS102" s="81">
        <f t="shared" ref="AS102" si="37">SUM(AS103:AT105)</f>
        <v>0</v>
      </c>
      <c r="AT102" s="82"/>
      <c r="AU102" s="81">
        <f t="shared" ref="AU102" si="38">SUM(AU103:AV105)</f>
        <v>0</v>
      </c>
      <c r="AV102" s="82"/>
      <c r="AW102" s="81">
        <f t="shared" ref="AW102" si="39">SUM(AW103:AX105)</f>
        <v>0</v>
      </c>
      <c r="AX102" s="82"/>
      <c r="AY102" s="81">
        <f t="shared" ref="AY102" si="40">SUM(AY103:AZ105)</f>
        <v>0</v>
      </c>
      <c r="AZ102" s="82"/>
      <c r="BA102" s="81">
        <f t="shared" ref="BA102" si="41">SUM(BA103:BB105)</f>
        <v>0</v>
      </c>
      <c r="BB102" s="82"/>
      <c r="BC102" s="81">
        <f t="shared" ref="BC102" si="42">SUM(BC103:BD105)</f>
        <v>0</v>
      </c>
      <c r="BD102" s="82"/>
      <c r="BE102" s="81">
        <f t="shared" ref="BE102" si="43">SUM(BE103:BF105)</f>
        <v>0</v>
      </c>
      <c r="BF102" s="82"/>
      <c r="BG102" s="81">
        <f t="shared" ref="BG102" si="44">SUM(BG103:BH105)</f>
        <v>0</v>
      </c>
      <c r="BH102" s="82"/>
      <c r="BI102" s="81">
        <f t="shared" ref="BI102" si="45">SUM(BI103:BJ105)</f>
        <v>0</v>
      </c>
      <c r="BJ102" s="82"/>
      <c r="BK102" s="81">
        <f t="shared" ref="BK102" si="46">SUM(BK103:BL105)</f>
        <v>0</v>
      </c>
      <c r="BL102" s="82"/>
      <c r="BM102" s="81">
        <f t="shared" ref="BM102" si="47">SUM(BM103:BN105)</f>
        <v>0</v>
      </c>
      <c r="BN102" s="82"/>
      <c r="BO102" s="81">
        <f t="shared" ref="BO102" si="48">SUM(BO103:BP105)</f>
        <v>0</v>
      </c>
      <c r="BP102" s="82"/>
      <c r="BQ102" s="81">
        <f t="shared" ref="BQ102:BS102" si="49">SUM(BQ103:BR105)</f>
        <v>0</v>
      </c>
      <c r="BR102" s="82"/>
      <c r="BS102" s="81">
        <f t="shared" si="49"/>
        <v>0</v>
      </c>
      <c r="BT102" s="82"/>
      <c r="BU102" s="81">
        <f t="shared" ref="BU102:BW102" si="50">SUM(BU103:BV105)</f>
        <v>0</v>
      </c>
      <c r="BV102" s="82"/>
      <c r="BW102" s="81">
        <f t="shared" si="50"/>
        <v>0</v>
      </c>
      <c r="BX102" s="82"/>
      <c r="BY102" s="27"/>
      <c r="BZ102" s="26"/>
      <c r="CA102" s="26"/>
    </row>
    <row r="103" spans="1:79" x14ac:dyDescent="0.25">
      <c r="A103" s="28"/>
      <c r="B103" s="100" t="s">
        <v>22</v>
      </c>
      <c r="C103" s="101"/>
      <c r="D103" s="76" t="s">
        <v>21</v>
      </c>
      <c r="E103" s="72" t="s">
        <v>23</v>
      </c>
      <c r="F103" s="95"/>
      <c r="G103" s="96"/>
      <c r="H103" s="96"/>
      <c r="I103" s="96"/>
      <c r="J103" s="96"/>
      <c r="K103" s="96"/>
      <c r="L103" s="96"/>
      <c r="M103" s="96"/>
      <c r="N103" s="97"/>
      <c r="O103" s="93"/>
      <c r="P103" s="94"/>
      <c r="Q103" s="79"/>
      <c r="R103" s="80"/>
      <c r="S103" s="79"/>
      <c r="T103" s="80"/>
      <c r="U103" s="79"/>
      <c r="V103" s="80"/>
      <c r="W103" s="79"/>
      <c r="X103" s="80"/>
      <c r="Y103" s="79"/>
      <c r="Z103" s="80"/>
      <c r="AA103" s="79"/>
      <c r="AB103" s="80"/>
      <c r="AC103" s="79"/>
      <c r="AD103" s="80"/>
      <c r="AE103" s="79"/>
      <c r="AF103" s="80"/>
      <c r="AG103" s="79"/>
      <c r="AH103" s="80"/>
      <c r="AI103" s="79"/>
      <c r="AJ103" s="80"/>
      <c r="AK103" s="79"/>
      <c r="AL103" s="80"/>
      <c r="AM103" s="79"/>
      <c r="AN103" s="80"/>
      <c r="AO103" s="79"/>
      <c r="AP103" s="80"/>
      <c r="AQ103" s="79"/>
      <c r="AR103" s="80"/>
      <c r="AS103" s="79"/>
      <c r="AT103" s="80"/>
      <c r="AU103" s="79"/>
      <c r="AV103" s="80"/>
      <c r="AW103" s="79"/>
      <c r="AX103" s="80"/>
      <c r="AY103" s="79"/>
      <c r="AZ103" s="80"/>
      <c r="BA103" s="79"/>
      <c r="BB103" s="80"/>
      <c r="BC103" s="79"/>
      <c r="BD103" s="80"/>
      <c r="BE103" s="79"/>
      <c r="BF103" s="80"/>
      <c r="BG103" s="79"/>
      <c r="BH103" s="80"/>
      <c r="BI103" s="79"/>
      <c r="BJ103" s="80"/>
      <c r="BK103" s="79"/>
      <c r="BL103" s="80"/>
      <c r="BM103" s="79"/>
      <c r="BN103" s="80"/>
      <c r="BO103" s="79"/>
      <c r="BP103" s="80"/>
      <c r="BQ103" s="79"/>
      <c r="BR103" s="80"/>
      <c r="BS103" s="79"/>
      <c r="BT103" s="80"/>
      <c r="BU103" s="79"/>
      <c r="BV103" s="80"/>
      <c r="BW103" s="79"/>
      <c r="BX103" s="80"/>
      <c r="BY103" s="29"/>
      <c r="BZ103" s="28"/>
      <c r="CA103" s="28"/>
    </row>
    <row r="104" spans="1:79" x14ac:dyDescent="0.25">
      <c r="A104" s="28"/>
      <c r="B104" s="100" t="s">
        <v>35</v>
      </c>
      <c r="C104" s="101"/>
      <c r="D104" s="76" t="s">
        <v>21</v>
      </c>
      <c r="E104" s="72" t="s">
        <v>23</v>
      </c>
      <c r="F104" s="95"/>
      <c r="G104" s="96"/>
      <c r="H104" s="96"/>
      <c r="I104" s="96"/>
      <c r="J104" s="96"/>
      <c r="K104" s="96"/>
      <c r="L104" s="96"/>
      <c r="M104" s="96"/>
      <c r="N104" s="97"/>
      <c r="O104" s="93"/>
      <c r="P104" s="94"/>
      <c r="Q104" s="79"/>
      <c r="R104" s="80"/>
      <c r="S104" s="79"/>
      <c r="T104" s="80"/>
      <c r="U104" s="79"/>
      <c r="V104" s="80"/>
      <c r="W104" s="79"/>
      <c r="X104" s="80"/>
      <c r="Y104" s="79"/>
      <c r="Z104" s="80"/>
      <c r="AA104" s="79"/>
      <c r="AB104" s="80"/>
      <c r="AC104" s="79"/>
      <c r="AD104" s="80"/>
      <c r="AE104" s="79"/>
      <c r="AF104" s="80"/>
      <c r="AG104" s="79"/>
      <c r="AH104" s="80"/>
      <c r="AI104" s="79"/>
      <c r="AJ104" s="80"/>
      <c r="AK104" s="79"/>
      <c r="AL104" s="80"/>
      <c r="AM104" s="79"/>
      <c r="AN104" s="80"/>
      <c r="AO104" s="79"/>
      <c r="AP104" s="80"/>
      <c r="AQ104" s="79"/>
      <c r="AR104" s="80"/>
      <c r="AS104" s="79"/>
      <c r="AT104" s="80"/>
      <c r="AU104" s="79"/>
      <c r="AV104" s="80"/>
      <c r="AW104" s="79"/>
      <c r="AX104" s="80"/>
      <c r="AY104" s="79"/>
      <c r="AZ104" s="80"/>
      <c r="BA104" s="79"/>
      <c r="BB104" s="80"/>
      <c r="BC104" s="79"/>
      <c r="BD104" s="80"/>
      <c r="BE104" s="79"/>
      <c r="BF104" s="80"/>
      <c r="BG104" s="79"/>
      <c r="BH104" s="80"/>
      <c r="BI104" s="79"/>
      <c r="BJ104" s="80"/>
      <c r="BK104" s="79"/>
      <c r="BL104" s="80"/>
      <c r="BM104" s="79"/>
      <c r="BN104" s="80"/>
      <c r="BO104" s="79"/>
      <c r="BP104" s="80"/>
      <c r="BQ104" s="79"/>
      <c r="BR104" s="80"/>
      <c r="BS104" s="79"/>
      <c r="BT104" s="80"/>
      <c r="BU104" s="79"/>
      <c r="BV104" s="80"/>
      <c r="BW104" s="79"/>
      <c r="BX104" s="80"/>
      <c r="BY104" s="29"/>
      <c r="BZ104" s="28"/>
      <c r="CA104" s="28"/>
    </row>
    <row r="105" spans="1:79" ht="15.75" thickBot="1" x14ac:dyDescent="0.3">
      <c r="A105" s="28"/>
      <c r="B105" s="87" t="s">
        <v>27</v>
      </c>
      <c r="C105" s="88"/>
      <c r="D105" s="77" t="s">
        <v>21</v>
      </c>
      <c r="E105" s="73" t="s">
        <v>23</v>
      </c>
      <c r="F105" s="109"/>
      <c r="G105" s="110"/>
      <c r="H105" s="110"/>
      <c r="I105" s="110"/>
      <c r="J105" s="110"/>
      <c r="K105" s="110"/>
      <c r="L105" s="110"/>
      <c r="M105" s="110"/>
      <c r="N105" s="111"/>
      <c r="O105" s="114"/>
      <c r="P105" s="115"/>
      <c r="Q105" s="85"/>
      <c r="R105" s="86"/>
      <c r="S105" s="85"/>
      <c r="T105" s="86"/>
      <c r="U105" s="85"/>
      <c r="V105" s="86"/>
      <c r="W105" s="85"/>
      <c r="X105" s="86"/>
      <c r="Y105" s="85"/>
      <c r="Z105" s="86"/>
      <c r="AA105" s="85"/>
      <c r="AB105" s="86"/>
      <c r="AC105" s="85"/>
      <c r="AD105" s="86"/>
      <c r="AE105" s="85"/>
      <c r="AF105" s="86"/>
      <c r="AG105" s="85"/>
      <c r="AH105" s="86"/>
      <c r="AI105" s="85"/>
      <c r="AJ105" s="86"/>
      <c r="AK105" s="85"/>
      <c r="AL105" s="86"/>
      <c r="AM105" s="85"/>
      <c r="AN105" s="86"/>
      <c r="AO105" s="85"/>
      <c r="AP105" s="86"/>
      <c r="AQ105" s="85"/>
      <c r="AR105" s="86"/>
      <c r="AS105" s="85"/>
      <c r="AT105" s="86"/>
      <c r="AU105" s="85"/>
      <c r="AV105" s="86"/>
      <c r="AW105" s="85"/>
      <c r="AX105" s="86"/>
      <c r="AY105" s="85"/>
      <c r="AZ105" s="86"/>
      <c r="BA105" s="85"/>
      <c r="BB105" s="86"/>
      <c r="BC105" s="85"/>
      <c r="BD105" s="86"/>
      <c r="BE105" s="85"/>
      <c r="BF105" s="86"/>
      <c r="BG105" s="85"/>
      <c r="BH105" s="86"/>
      <c r="BI105" s="85"/>
      <c r="BJ105" s="86"/>
      <c r="BK105" s="85"/>
      <c r="BL105" s="86"/>
      <c r="BM105" s="85"/>
      <c r="BN105" s="86"/>
      <c r="BO105" s="85"/>
      <c r="BP105" s="86"/>
      <c r="BQ105" s="85"/>
      <c r="BR105" s="86"/>
      <c r="BS105" s="85"/>
      <c r="BT105" s="86"/>
      <c r="BU105" s="85"/>
      <c r="BV105" s="86"/>
      <c r="BW105" s="85"/>
      <c r="BX105" s="86"/>
      <c r="BY105" s="29"/>
      <c r="BZ105" s="28"/>
      <c r="CA105" s="28"/>
    </row>
    <row r="106" spans="1:79" x14ac:dyDescent="0.25">
      <c r="A106" s="26"/>
      <c r="B106" s="89" t="s">
        <v>24</v>
      </c>
      <c r="C106" s="90"/>
      <c r="D106" s="74" t="s">
        <v>25</v>
      </c>
      <c r="E106" s="75">
        <f>SUM(E107:E117)</f>
        <v>0</v>
      </c>
      <c r="F106" s="102"/>
      <c r="G106" s="103"/>
      <c r="H106" s="103"/>
      <c r="I106" s="103"/>
      <c r="J106" s="103"/>
      <c r="K106" s="103"/>
      <c r="L106" s="103"/>
      <c r="M106" s="103"/>
      <c r="N106" s="104"/>
      <c r="O106" s="112">
        <f>SUM(O107:P117)</f>
        <v>0</v>
      </c>
      <c r="P106" s="113"/>
      <c r="Q106" s="81">
        <f>SUM(Q107:R117)</f>
        <v>0</v>
      </c>
      <c r="R106" s="82"/>
      <c r="S106" s="81">
        <f>SUM(S107:T117)</f>
        <v>0</v>
      </c>
      <c r="T106" s="82"/>
      <c r="U106" s="81">
        <f>SUM(U107:V117)</f>
        <v>0</v>
      </c>
      <c r="V106" s="82"/>
      <c r="W106" s="81">
        <f>SUM(W107:X117)</f>
        <v>0</v>
      </c>
      <c r="X106" s="82"/>
      <c r="Y106" s="81">
        <f>SUM(Y107:Z117)</f>
        <v>0</v>
      </c>
      <c r="Z106" s="82"/>
      <c r="AA106" s="81">
        <f>SUM(AA107:AB117)</f>
        <v>0</v>
      </c>
      <c r="AB106" s="82"/>
      <c r="AC106" s="81">
        <f>SUM(AC107:AD117)</f>
        <v>0</v>
      </c>
      <c r="AD106" s="82"/>
      <c r="AE106" s="81">
        <f>SUM(AE107:AF117)</f>
        <v>0</v>
      </c>
      <c r="AF106" s="82"/>
      <c r="AG106" s="81">
        <f>SUM(AG107:AH117)</f>
        <v>0</v>
      </c>
      <c r="AH106" s="82"/>
      <c r="AI106" s="81">
        <f>SUM(AI107:AJ117)</f>
        <v>0</v>
      </c>
      <c r="AJ106" s="82"/>
      <c r="AK106" s="81">
        <f>SUM(AK107:AL117)</f>
        <v>0</v>
      </c>
      <c r="AL106" s="82"/>
      <c r="AM106" s="81">
        <f>SUM(AM107:AN117)</f>
        <v>0</v>
      </c>
      <c r="AN106" s="82"/>
      <c r="AO106" s="81">
        <f>SUM(AO107:AP117)</f>
        <v>0</v>
      </c>
      <c r="AP106" s="82"/>
      <c r="AQ106" s="81">
        <f>SUM(AQ107:AR117)</f>
        <v>0</v>
      </c>
      <c r="AR106" s="82"/>
      <c r="AS106" s="81">
        <f>SUM(AS107:AT117)</f>
        <v>0</v>
      </c>
      <c r="AT106" s="82"/>
      <c r="AU106" s="81">
        <f>SUM(AU107:AV117)</f>
        <v>0</v>
      </c>
      <c r="AV106" s="82"/>
      <c r="AW106" s="81">
        <f>SUM(AW107:AX117)</f>
        <v>0</v>
      </c>
      <c r="AX106" s="82"/>
      <c r="AY106" s="81">
        <f>SUM(AY107:AZ117)</f>
        <v>0</v>
      </c>
      <c r="AZ106" s="82"/>
      <c r="BA106" s="81">
        <f>SUM(BA107:BB117)</f>
        <v>0</v>
      </c>
      <c r="BB106" s="82"/>
      <c r="BC106" s="81">
        <f>SUM(BC107:BD117)</f>
        <v>0</v>
      </c>
      <c r="BD106" s="82"/>
      <c r="BE106" s="81">
        <f>SUM(BE107:BF117)</f>
        <v>0</v>
      </c>
      <c r="BF106" s="82"/>
      <c r="BG106" s="81">
        <f>SUM(BG107:BH117)</f>
        <v>0</v>
      </c>
      <c r="BH106" s="82"/>
      <c r="BI106" s="81">
        <f>SUM(BI107:BJ117)</f>
        <v>0</v>
      </c>
      <c r="BJ106" s="82"/>
      <c r="BK106" s="81">
        <f>SUM(BK107:BL117)</f>
        <v>0</v>
      </c>
      <c r="BL106" s="82"/>
      <c r="BM106" s="81">
        <f>SUM(BM107:BN117)</f>
        <v>0</v>
      </c>
      <c r="BN106" s="82"/>
      <c r="BO106" s="81">
        <f>SUM(BO107:BP117)</f>
        <v>0</v>
      </c>
      <c r="BP106" s="82"/>
      <c r="BQ106" s="81">
        <f>SUM(BQ107:BR117)</f>
        <v>0</v>
      </c>
      <c r="BR106" s="82"/>
      <c r="BS106" s="81">
        <f>SUM(BS107:BT117)</f>
        <v>0</v>
      </c>
      <c r="BT106" s="82"/>
      <c r="BU106" s="81">
        <f>SUM(BU107:BV117)</f>
        <v>0</v>
      </c>
      <c r="BV106" s="82"/>
      <c r="BW106" s="81">
        <f>SUM(BW107:BX117)</f>
        <v>0</v>
      </c>
      <c r="BX106" s="82"/>
      <c r="BY106" s="27"/>
      <c r="BZ106" s="26"/>
      <c r="CA106" s="26"/>
    </row>
    <row r="107" spans="1:79" x14ac:dyDescent="0.25">
      <c r="A107" s="28"/>
      <c r="B107" s="91" t="s">
        <v>26</v>
      </c>
      <c r="C107" s="92"/>
      <c r="D107" s="76" t="s">
        <v>25</v>
      </c>
      <c r="E107" s="72" t="s">
        <v>23</v>
      </c>
      <c r="F107" s="95"/>
      <c r="G107" s="96"/>
      <c r="H107" s="96"/>
      <c r="I107" s="96"/>
      <c r="J107" s="96"/>
      <c r="K107" s="96"/>
      <c r="L107" s="96"/>
      <c r="M107" s="96"/>
      <c r="N107" s="97"/>
      <c r="O107" s="93"/>
      <c r="P107" s="94"/>
      <c r="Q107" s="79"/>
      <c r="R107" s="80"/>
      <c r="S107" s="79"/>
      <c r="T107" s="80"/>
      <c r="U107" s="79"/>
      <c r="V107" s="80"/>
      <c r="W107" s="79"/>
      <c r="X107" s="80"/>
      <c r="Y107" s="79"/>
      <c r="Z107" s="80"/>
      <c r="AA107" s="79"/>
      <c r="AB107" s="80"/>
      <c r="AC107" s="79"/>
      <c r="AD107" s="80"/>
      <c r="AE107" s="79"/>
      <c r="AF107" s="80"/>
      <c r="AG107" s="79"/>
      <c r="AH107" s="80"/>
      <c r="AI107" s="79"/>
      <c r="AJ107" s="80"/>
      <c r="AK107" s="79"/>
      <c r="AL107" s="80"/>
      <c r="AM107" s="79"/>
      <c r="AN107" s="80"/>
      <c r="AO107" s="79"/>
      <c r="AP107" s="80"/>
      <c r="AQ107" s="79"/>
      <c r="AR107" s="80"/>
      <c r="AS107" s="79"/>
      <c r="AT107" s="80"/>
      <c r="AU107" s="79"/>
      <c r="AV107" s="80"/>
      <c r="AW107" s="79"/>
      <c r="AX107" s="80"/>
      <c r="AY107" s="79"/>
      <c r="AZ107" s="80"/>
      <c r="BA107" s="79"/>
      <c r="BB107" s="80"/>
      <c r="BC107" s="79"/>
      <c r="BD107" s="80"/>
      <c r="BE107" s="79"/>
      <c r="BF107" s="80"/>
      <c r="BG107" s="79"/>
      <c r="BH107" s="80"/>
      <c r="BI107" s="79"/>
      <c r="BJ107" s="80"/>
      <c r="BK107" s="79"/>
      <c r="BL107" s="80"/>
      <c r="BM107" s="79"/>
      <c r="BN107" s="80"/>
      <c r="BO107" s="79"/>
      <c r="BP107" s="80"/>
      <c r="BQ107" s="79"/>
      <c r="BR107" s="80"/>
      <c r="BS107" s="79"/>
      <c r="BT107" s="80"/>
      <c r="BU107" s="79"/>
      <c r="BV107" s="80"/>
      <c r="BW107" s="79"/>
      <c r="BX107" s="80"/>
      <c r="BY107" s="29"/>
      <c r="BZ107" s="28"/>
      <c r="CA107" s="28"/>
    </row>
    <row r="108" spans="1:79" x14ac:dyDescent="0.25">
      <c r="A108" s="28"/>
      <c r="B108" s="91" t="s">
        <v>26</v>
      </c>
      <c r="C108" s="92"/>
      <c r="D108" s="76" t="s">
        <v>25</v>
      </c>
      <c r="E108" s="72" t="s">
        <v>23</v>
      </c>
      <c r="F108" s="95"/>
      <c r="G108" s="96"/>
      <c r="H108" s="96"/>
      <c r="I108" s="96"/>
      <c r="J108" s="96"/>
      <c r="K108" s="96"/>
      <c r="L108" s="96"/>
      <c r="M108" s="96"/>
      <c r="N108" s="97"/>
      <c r="O108" s="93"/>
      <c r="P108" s="94"/>
      <c r="Q108" s="79"/>
      <c r="R108" s="80"/>
      <c r="S108" s="79"/>
      <c r="T108" s="80"/>
      <c r="U108" s="79"/>
      <c r="V108" s="80"/>
      <c r="W108" s="79"/>
      <c r="X108" s="80"/>
      <c r="Y108" s="79"/>
      <c r="Z108" s="80"/>
      <c r="AA108" s="79"/>
      <c r="AB108" s="80"/>
      <c r="AC108" s="79"/>
      <c r="AD108" s="80"/>
      <c r="AE108" s="79"/>
      <c r="AF108" s="80"/>
      <c r="AG108" s="79"/>
      <c r="AH108" s="80"/>
      <c r="AI108" s="79"/>
      <c r="AJ108" s="80"/>
      <c r="AK108" s="79"/>
      <c r="AL108" s="80"/>
      <c r="AM108" s="79"/>
      <c r="AN108" s="80"/>
      <c r="AO108" s="79"/>
      <c r="AP108" s="80"/>
      <c r="AQ108" s="79"/>
      <c r="AR108" s="80"/>
      <c r="AS108" s="79"/>
      <c r="AT108" s="80"/>
      <c r="AU108" s="79"/>
      <c r="AV108" s="80"/>
      <c r="AW108" s="79"/>
      <c r="AX108" s="80"/>
      <c r="AY108" s="79"/>
      <c r="AZ108" s="80"/>
      <c r="BA108" s="79"/>
      <c r="BB108" s="80"/>
      <c r="BC108" s="79"/>
      <c r="BD108" s="80"/>
      <c r="BE108" s="79"/>
      <c r="BF108" s="80"/>
      <c r="BG108" s="79"/>
      <c r="BH108" s="80"/>
      <c r="BI108" s="79"/>
      <c r="BJ108" s="80"/>
      <c r="BK108" s="79"/>
      <c r="BL108" s="80"/>
      <c r="BM108" s="79"/>
      <c r="BN108" s="80"/>
      <c r="BO108" s="79"/>
      <c r="BP108" s="80"/>
      <c r="BQ108" s="79"/>
      <c r="BR108" s="80"/>
      <c r="BS108" s="79"/>
      <c r="BT108" s="80"/>
      <c r="BU108" s="79"/>
      <c r="BV108" s="80"/>
      <c r="BW108" s="79"/>
      <c r="BX108" s="80"/>
      <c r="BY108" s="29"/>
      <c r="BZ108" s="28"/>
      <c r="CA108" s="28"/>
    </row>
    <row r="109" spans="1:79" x14ac:dyDescent="0.25">
      <c r="A109" s="28"/>
      <c r="B109" s="91" t="s">
        <v>26</v>
      </c>
      <c r="C109" s="92"/>
      <c r="D109" s="76" t="s">
        <v>25</v>
      </c>
      <c r="E109" s="72" t="s">
        <v>23</v>
      </c>
      <c r="F109" s="95"/>
      <c r="G109" s="96"/>
      <c r="H109" s="96"/>
      <c r="I109" s="96"/>
      <c r="J109" s="96"/>
      <c r="K109" s="96"/>
      <c r="L109" s="96"/>
      <c r="M109" s="96"/>
      <c r="N109" s="97"/>
      <c r="O109" s="93"/>
      <c r="P109" s="94"/>
      <c r="Q109" s="79"/>
      <c r="R109" s="80"/>
      <c r="S109" s="79"/>
      <c r="T109" s="80"/>
      <c r="U109" s="79"/>
      <c r="V109" s="80"/>
      <c r="W109" s="79"/>
      <c r="X109" s="80"/>
      <c r="Y109" s="79"/>
      <c r="Z109" s="80"/>
      <c r="AA109" s="79"/>
      <c r="AB109" s="80"/>
      <c r="AC109" s="79"/>
      <c r="AD109" s="80"/>
      <c r="AE109" s="79"/>
      <c r="AF109" s="80"/>
      <c r="AG109" s="79"/>
      <c r="AH109" s="80"/>
      <c r="AI109" s="79"/>
      <c r="AJ109" s="80"/>
      <c r="AK109" s="79"/>
      <c r="AL109" s="80"/>
      <c r="AM109" s="79"/>
      <c r="AN109" s="80"/>
      <c r="AO109" s="79"/>
      <c r="AP109" s="80"/>
      <c r="AQ109" s="79"/>
      <c r="AR109" s="80"/>
      <c r="AS109" s="79"/>
      <c r="AT109" s="80"/>
      <c r="AU109" s="79"/>
      <c r="AV109" s="80"/>
      <c r="AW109" s="79"/>
      <c r="AX109" s="80"/>
      <c r="AY109" s="79"/>
      <c r="AZ109" s="80"/>
      <c r="BA109" s="79"/>
      <c r="BB109" s="80"/>
      <c r="BC109" s="79"/>
      <c r="BD109" s="80"/>
      <c r="BE109" s="79"/>
      <c r="BF109" s="80"/>
      <c r="BG109" s="79"/>
      <c r="BH109" s="80"/>
      <c r="BI109" s="79"/>
      <c r="BJ109" s="80"/>
      <c r="BK109" s="79"/>
      <c r="BL109" s="80"/>
      <c r="BM109" s="79"/>
      <c r="BN109" s="80"/>
      <c r="BO109" s="79"/>
      <c r="BP109" s="80"/>
      <c r="BQ109" s="79"/>
      <c r="BR109" s="80"/>
      <c r="BS109" s="79"/>
      <c r="BT109" s="80"/>
      <c r="BU109" s="79"/>
      <c r="BV109" s="80"/>
      <c r="BW109" s="79"/>
      <c r="BX109" s="80"/>
      <c r="BY109" s="29"/>
      <c r="BZ109" s="28"/>
      <c r="CA109" s="28"/>
    </row>
    <row r="110" spans="1:79" x14ac:dyDescent="0.25">
      <c r="A110" s="28"/>
      <c r="B110" s="91" t="s">
        <v>26</v>
      </c>
      <c r="C110" s="92"/>
      <c r="D110" s="76" t="s">
        <v>25</v>
      </c>
      <c r="E110" s="72" t="s">
        <v>23</v>
      </c>
      <c r="F110" s="95"/>
      <c r="G110" s="96"/>
      <c r="H110" s="96"/>
      <c r="I110" s="96"/>
      <c r="J110" s="96"/>
      <c r="K110" s="96"/>
      <c r="L110" s="96"/>
      <c r="M110" s="96"/>
      <c r="N110" s="97"/>
      <c r="O110" s="93"/>
      <c r="P110" s="94"/>
      <c r="Q110" s="79"/>
      <c r="R110" s="80"/>
      <c r="S110" s="79"/>
      <c r="T110" s="80"/>
      <c r="U110" s="79"/>
      <c r="V110" s="80"/>
      <c r="W110" s="79"/>
      <c r="X110" s="80"/>
      <c r="Y110" s="79"/>
      <c r="Z110" s="80"/>
      <c r="AA110" s="79"/>
      <c r="AB110" s="80"/>
      <c r="AC110" s="79"/>
      <c r="AD110" s="80"/>
      <c r="AE110" s="79"/>
      <c r="AF110" s="80"/>
      <c r="AG110" s="79"/>
      <c r="AH110" s="80"/>
      <c r="AI110" s="79"/>
      <c r="AJ110" s="80"/>
      <c r="AK110" s="79"/>
      <c r="AL110" s="80"/>
      <c r="AM110" s="79"/>
      <c r="AN110" s="80"/>
      <c r="AO110" s="79"/>
      <c r="AP110" s="80"/>
      <c r="AQ110" s="79"/>
      <c r="AR110" s="80"/>
      <c r="AS110" s="79"/>
      <c r="AT110" s="80"/>
      <c r="AU110" s="79"/>
      <c r="AV110" s="80"/>
      <c r="AW110" s="79"/>
      <c r="AX110" s="80"/>
      <c r="AY110" s="79"/>
      <c r="AZ110" s="80"/>
      <c r="BA110" s="79"/>
      <c r="BB110" s="80"/>
      <c r="BC110" s="79"/>
      <c r="BD110" s="80"/>
      <c r="BE110" s="79"/>
      <c r="BF110" s="80"/>
      <c r="BG110" s="79"/>
      <c r="BH110" s="80"/>
      <c r="BI110" s="79"/>
      <c r="BJ110" s="80"/>
      <c r="BK110" s="79"/>
      <c r="BL110" s="80"/>
      <c r="BM110" s="79"/>
      <c r="BN110" s="80"/>
      <c r="BO110" s="79"/>
      <c r="BP110" s="80"/>
      <c r="BQ110" s="79"/>
      <c r="BR110" s="80"/>
      <c r="BS110" s="79"/>
      <c r="BT110" s="80"/>
      <c r="BU110" s="79"/>
      <c r="BV110" s="80"/>
      <c r="BW110" s="79"/>
      <c r="BX110" s="80"/>
      <c r="BY110" s="29"/>
      <c r="BZ110" s="28"/>
      <c r="CA110" s="28"/>
    </row>
    <row r="111" spans="1:79" x14ac:dyDescent="0.25">
      <c r="A111" s="28"/>
      <c r="B111" s="91" t="s">
        <v>26</v>
      </c>
      <c r="C111" s="92"/>
      <c r="D111" s="76" t="s">
        <v>25</v>
      </c>
      <c r="E111" s="72" t="s">
        <v>23</v>
      </c>
      <c r="F111" s="95"/>
      <c r="G111" s="96"/>
      <c r="H111" s="96"/>
      <c r="I111" s="96"/>
      <c r="J111" s="96"/>
      <c r="K111" s="96"/>
      <c r="L111" s="96"/>
      <c r="M111" s="96"/>
      <c r="N111" s="97"/>
      <c r="O111" s="93"/>
      <c r="P111" s="94"/>
      <c r="Q111" s="79"/>
      <c r="R111" s="80"/>
      <c r="S111" s="79"/>
      <c r="T111" s="80"/>
      <c r="U111" s="79"/>
      <c r="V111" s="80"/>
      <c r="W111" s="79"/>
      <c r="X111" s="80"/>
      <c r="Y111" s="79"/>
      <c r="Z111" s="80"/>
      <c r="AA111" s="79"/>
      <c r="AB111" s="80"/>
      <c r="AC111" s="79"/>
      <c r="AD111" s="80"/>
      <c r="AE111" s="79"/>
      <c r="AF111" s="80"/>
      <c r="AG111" s="79"/>
      <c r="AH111" s="80"/>
      <c r="AI111" s="79"/>
      <c r="AJ111" s="80"/>
      <c r="AK111" s="79"/>
      <c r="AL111" s="80"/>
      <c r="AM111" s="79"/>
      <c r="AN111" s="80"/>
      <c r="AO111" s="79"/>
      <c r="AP111" s="80"/>
      <c r="AQ111" s="79"/>
      <c r="AR111" s="80"/>
      <c r="AS111" s="79"/>
      <c r="AT111" s="80"/>
      <c r="AU111" s="79"/>
      <c r="AV111" s="80"/>
      <c r="AW111" s="79"/>
      <c r="AX111" s="80"/>
      <c r="AY111" s="79"/>
      <c r="AZ111" s="80"/>
      <c r="BA111" s="79"/>
      <c r="BB111" s="80"/>
      <c r="BC111" s="79"/>
      <c r="BD111" s="80"/>
      <c r="BE111" s="79"/>
      <c r="BF111" s="80"/>
      <c r="BG111" s="79"/>
      <c r="BH111" s="80"/>
      <c r="BI111" s="79"/>
      <c r="BJ111" s="80"/>
      <c r="BK111" s="79"/>
      <c r="BL111" s="80"/>
      <c r="BM111" s="79"/>
      <c r="BN111" s="80"/>
      <c r="BO111" s="79"/>
      <c r="BP111" s="80"/>
      <c r="BQ111" s="79"/>
      <c r="BR111" s="80"/>
      <c r="BS111" s="79"/>
      <c r="BT111" s="80"/>
      <c r="BU111" s="79"/>
      <c r="BV111" s="80"/>
      <c r="BW111" s="79"/>
      <c r="BX111" s="80"/>
      <c r="BY111" s="29"/>
      <c r="BZ111" s="28"/>
      <c r="CA111" s="28"/>
    </row>
    <row r="112" spans="1:79" x14ac:dyDescent="0.25">
      <c r="A112" s="28"/>
      <c r="B112" s="91" t="s">
        <v>26</v>
      </c>
      <c r="C112" s="92"/>
      <c r="D112" s="76" t="s">
        <v>25</v>
      </c>
      <c r="E112" s="72" t="s">
        <v>23</v>
      </c>
      <c r="F112" s="95"/>
      <c r="G112" s="96"/>
      <c r="H112" s="96"/>
      <c r="I112" s="96"/>
      <c r="J112" s="96"/>
      <c r="K112" s="96"/>
      <c r="L112" s="96"/>
      <c r="M112" s="96"/>
      <c r="N112" s="97"/>
      <c r="O112" s="93"/>
      <c r="P112" s="94"/>
      <c r="Q112" s="79"/>
      <c r="R112" s="80"/>
      <c r="S112" s="79"/>
      <c r="T112" s="80"/>
      <c r="U112" s="79"/>
      <c r="V112" s="80"/>
      <c r="W112" s="79"/>
      <c r="X112" s="80"/>
      <c r="Y112" s="79"/>
      <c r="Z112" s="80"/>
      <c r="AA112" s="79"/>
      <c r="AB112" s="80"/>
      <c r="AC112" s="79"/>
      <c r="AD112" s="80"/>
      <c r="AE112" s="79"/>
      <c r="AF112" s="80"/>
      <c r="AG112" s="79"/>
      <c r="AH112" s="80"/>
      <c r="AI112" s="79"/>
      <c r="AJ112" s="80"/>
      <c r="AK112" s="79"/>
      <c r="AL112" s="80"/>
      <c r="AM112" s="79"/>
      <c r="AN112" s="80"/>
      <c r="AO112" s="79"/>
      <c r="AP112" s="80"/>
      <c r="AQ112" s="79"/>
      <c r="AR112" s="80"/>
      <c r="AS112" s="79"/>
      <c r="AT112" s="80"/>
      <c r="AU112" s="79"/>
      <c r="AV112" s="80"/>
      <c r="AW112" s="79"/>
      <c r="AX112" s="80"/>
      <c r="AY112" s="79"/>
      <c r="AZ112" s="80"/>
      <c r="BA112" s="79"/>
      <c r="BB112" s="80"/>
      <c r="BC112" s="79"/>
      <c r="BD112" s="80"/>
      <c r="BE112" s="79"/>
      <c r="BF112" s="80"/>
      <c r="BG112" s="79"/>
      <c r="BH112" s="80"/>
      <c r="BI112" s="79"/>
      <c r="BJ112" s="80"/>
      <c r="BK112" s="79"/>
      <c r="BL112" s="80"/>
      <c r="BM112" s="79"/>
      <c r="BN112" s="80"/>
      <c r="BO112" s="79"/>
      <c r="BP112" s="80"/>
      <c r="BQ112" s="79"/>
      <c r="BR112" s="80"/>
      <c r="BS112" s="79"/>
      <c r="BT112" s="80"/>
      <c r="BU112" s="79"/>
      <c r="BV112" s="80"/>
      <c r="BW112" s="79"/>
      <c r="BX112" s="80"/>
      <c r="BY112" s="29"/>
      <c r="BZ112" s="28"/>
      <c r="CA112" s="28"/>
    </row>
    <row r="113" spans="1:79" x14ac:dyDescent="0.25">
      <c r="A113" s="28"/>
      <c r="B113" s="91" t="s">
        <v>26</v>
      </c>
      <c r="C113" s="92"/>
      <c r="D113" s="76" t="s">
        <v>25</v>
      </c>
      <c r="E113" s="72" t="s">
        <v>23</v>
      </c>
      <c r="F113" s="95"/>
      <c r="G113" s="96"/>
      <c r="H113" s="96"/>
      <c r="I113" s="96"/>
      <c r="J113" s="96"/>
      <c r="K113" s="96"/>
      <c r="L113" s="96"/>
      <c r="M113" s="96"/>
      <c r="N113" s="97"/>
      <c r="O113" s="93"/>
      <c r="P113" s="94"/>
      <c r="Q113" s="79"/>
      <c r="R113" s="80"/>
      <c r="S113" s="79"/>
      <c r="T113" s="80"/>
      <c r="U113" s="79"/>
      <c r="V113" s="80"/>
      <c r="W113" s="79"/>
      <c r="X113" s="80"/>
      <c r="Y113" s="79"/>
      <c r="Z113" s="80"/>
      <c r="AA113" s="79"/>
      <c r="AB113" s="80"/>
      <c r="AC113" s="79"/>
      <c r="AD113" s="80"/>
      <c r="AE113" s="79"/>
      <c r="AF113" s="80"/>
      <c r="AG113" s="79"/>
      <c r="AH113" s="80"/>
      <c r="AI113" s="79"/>
      <c r="AJ113" s="80"/>
      <c r="AK113" s="79"/>
      <c r="AL113" s="80"/>
      <c r="AM113" s="79"/>
      <c r="AN113" s="80"/>
      <c r="AO113" s="79"/>
      <c r="AP113" s="80"/>
      <c r="AQ113" s="79"/>
      <c r="AR113" s="80"/>
      <c r="AS113" s="79"/>
      <c r="AT113" s="80"/>
      <c r="AU113" s="79"/>
      <c r="AV113" s="80"/>
      <c r="AW113" s="79"/>
      <c r="AX113" s="80"/>
      <c r="AY113" s="79"/>
      <c r="AZ113" s="80"/>
      <c r="BA113" s="79"/>
      <c r="BB113" s="80"/>
      <c r="BC113" s="79"/>
      <c r="BD113" s="80"/>
      <c r="BE113" s="79"/>
      <c r="BF113" s="80"/>
      <c r="BG113" s="79"/>
      <c r="BH113" s="80"/>
      <c r="BI113" s="79"/>
      <c r="BJ113" s="80"/>
      <c r="BK113" s="79"/>
      <c r="BL113" s="80"/>
      <c r="BM113" s="79"/>
      <c r="BN113" s="80"/>
      <c r="BO113" s="79"/>
      <c r="BP113" s="80"/>
      <c r="BQ113" s="79"/>
      <c r="BR113" s="80"/>
      <c r="BS113" s="79"/>
      <c r="BT113" s="80"/>
      <c r="BU113" s="79"/>
      <c r="BV113" s="80"/>
      <c r="BW113" s="79"/>
      <c r="BX113" s="80"/>
      <c r="BY113" s="29"/>
      <c r="BZ113" s="28"/>
      <c r="CA113" s="28"/>
    </row>
    <row r="114" spans="1:79" x14ac:dyDescent="0.25">
      <c r="A114" s="28"/>
      <c r="B114" s="91" t="s">
        <v>26</v>
      </c>
      <c r="C114" s="92"/>
      <c r="D114" s="76" t="s">
        <v>25</v>
      </c>
      <c r="E114" s="72" t="s">
        <v>23</v>
      </c>
      <c r="F114" s="95"/>
      <c r="G114" s="96"/>
      <c r="H114" s="96"/>
      <c r="I114" s="96"/>
      <c r="J114" s="96"/>
      <c r="K114" s="96"/>
      <c r="L114" s="96"/>
      <c r="M114" s="96"/>
      <c r="N114" s="97"/>
      <c r="O114" s="93"/>
      <c r="P114" s="94"/>
      <c r="Q114" s="79"/>
      <c r="R114" s="80"/>
      <c r="S114" s="79"/>
      <c r="T114" s="80"/>
      <c r="U114" s="79"/>
      <c r="V114" s="80"/>
      <c r="W114" s="79"/>
      <c r="X114" s="80"/>
      <c r="Y114" s="79"/>
      <c r="Z114" s="80"/>
      <c r="AA114" s="79"/>
      <c r="AB114" s="80"/>
      <c r="AC114" s="79"/>
      <c r="AD114" s="80"/>
      <c r="AE114" s="79"/>
      <c r="AF114" s="80"/>
      <c r="AG114" s="79"/>
      <c r="AH114" s="80"/>
      <c r="AI114" s="79"/>
      <c r="AJ114" s="80"/>
      <c r="AK114" s="79"/>
      <c r="AL114" s="80"/>
      <c r="AM114" s="79"/>
      <c r="AN114" s="80"/>
      <c r="AO114" s="79"/>
      <c r="AP114" s="80"/>
      <c r="AQ114" s="79"/>
      <c r="AR114" s="80"/>
      <c r="AS114" s="79"/>
      <c r="AT114" s="80"/>
      <c r="AU114" s="79"/>
      <c r="AV114" s="80"/>
      <c r="AW114" s="79"/>
      <c r="AX114" s="80"/>
      <c r="AY114" s="79"/>
      <c r="AZ114" s="80"/>
      <c r="BA114" s="79"/>
      <c r="BB114" s="80"/>
      <c r="BC114" s="79"/>
      <c r="BD114" s="80"/>
      <c r="BE114" s="79"/>
      <c r="BF114" s="80"/>
      <c r="BG114" s="79"/>
      <c r="BH114" s="80"/>
      <c r="BI114" s="79"/>
      <c r="BJ114" s="80"/>
      <c r="BK114" s="79"/>
      <c r="BL114" s="80"/>
      <c r="BM114" s="79"/>
      <c r="BN114" s="80"/>
      <c r="BO114" s="79"/>
      <c r="BP114" s="80"/>
      <c r="BQ114" s="79"/>
      <c r="BR114" s="80"/>
      <c r="BS114" s="79"/>
      <c r="BT114" s="80"/>
      <c r="BU114" s="79"/>
      <c r="BV114" s="80"/>
      <c r="BW114" s="79"/>
      <c r="BX114" s="80"/>
      <c r="BY114" s="29"/>
      <c r="BZ114" s="28"/>
      <c r="CA114" s="28"/>
    </row>
    <row r="115" spans="1:79" x14ac:dyDescent="0.25">
      <c r="A115" s="28"/>
      <c r="B115" s="91" t="s">
        <v>26</v>
      </c>
      <c r="C115" s="92"/>
      <c r="D115" s="76" t="s">
        <v>25</v>
      </c>
      <c r="E115" s="72" t="s">
        <v>23</v>
      </c>
      <c r="F115" s="95"/>
      <c r="G115" s="96"/>
      <c r="H115" s="96"/>
      <c r="I115" s="96"/>
      <c r="J115" s="96"/>
      <c r="K115" s="96"/>
      <c r="L115" s="96"/>
      <c r="M115" s="96"/>
      <c r="N115" s="97"/>
      <c r="O115" s="93"/>
      <c r="P115" s="94"/>
      <c r="Q115" s="79"/>
      <c r="R115" s="80"/>
      <c r="S115" s="79"/>
      <c r="T115" s="80"/>
      <c r="U115" s="79"/>
      <c r="V115" s="80"/>
      <c r="W115" s="79"/>
      <c r="X115" s="80"/>
      <c r="Y115" s="79"/>
      <c r="Z115" s="80"/>
      <c r="AA115" s="79"/>
      <c r="AB115" s="80"/>
      <c r="AC115" s="79"/>
      <c r="AD115" s="80"/>
      <c r="AE115" s="79"/>
      <c r="AF115" s="80"/>
      <c r="AG115" s="79"/>
      <c r="AH115" s="80"/>
      <c r="AI115" s="79"/>
      <c r="AJ115" s="80"/>
      <c r="AK115" s="79"/>
      <c r="AL115" s="80"/>
      <c r="AM115" s="79"/>
      <c r="AN115" s="80"/>
      <c r="AO115" s="79"/>
      <c r="AP115" s="80"/>
      <c r="AQ115" s="79"/>
      <c r="AR115" s="80"/>
      <c r="AS115" s="79"/>
      <c r="AT115" s="80"/>
      <c r="AU115" s="79"/>
      <c r="AV115" s="80"/>
      <c r="AW115" s="79"/>
      <c r="AX115" s="80"/>
      <c r="AY115" s="79"/>
      <c r="AZ115" s="80"/>
      <c r="BA115" s="79"/>
      <c r="BB115" s="80"/>
      <c r="BC115" s="79"/>
      <c r="BD115" s="80"/>
      <c r="BE115" s="79"/>
      <c r="BF115" s="80"/>
      <c r="BG115" s="79"/>
      <c r="BH115" s="80"/>
      <c r="BI115" s="79"/>
      <c r="BJ115" s="80"/>
      <c r="BK115" s="79"/>
      <c r="BL115" s="80"/>
      <c r="BM115" s="79"/>
      <c r="BN115" s="80"/>
      <c r="BO115" s="79"/>
      <c r="BP115" s="80"/>
      <c r="BQ115" s="79"/>
      <c r="BR115" s="80"/>
      <c r="BS115" s="79"/>
      <c r="BT115" s="80"/>
      <c r="BU115" s="79"/>
      <c r="BV115" s="80"/>
      <c r="BW115" s="79"/>
      <c r="BX115" s="80"/>
      <c r="BY115" s="29"/>
      <c r="BZ115" s="28"/>
      <c r="CA115" s="28"/>
    </row>
    <row r="116" spans="1:79" x14ac:dyDescent="0.25">
      <c r="A116" s="28"/>
      <c r="B116" s="91" t="s">
        <v>26</v>
      </c>
      <c r="C116" s="92"/>
      <c r="D116" s="76" t="s">
        <v>25</v>
      </c>
      <c r="E116" s="72" t="s">
        <v>23</v>
      </c>
      <c r="F116" s="95"/>
      <c r="G116" s="96"/>
      <c r="H116" s="96"/>
      <c r="I116" s="96"/>
      <c r="J116" s="96"/>
      <c r="K116" s="96"/>
      <c r="L116" s="96"/>
      <c r="M116" s="96"/>
      <c r="N116" s="97"/>
      <c r="O116" s="93"/>
      <c r="P116" s="94"/>
      <c r="Q116" s="79"/>
      <c r="R116" s="80"/>
      <c r="S116" s="79"/>
      <c r="T116" s="80"/>
      <c r="U116" s="79"/>
      <c r="V116" s="80"/>
      <c r="W116" s="79"/>
      <c r="X116" s="80"/>
      <c r="Y116" s="79"/>
      <c r="Z116" s="80"/>
      <c r="AA116" s="79"/>
      <c r="AB116" s="80"/>
      <c r="AC116" s="79"/>
      <c r="AD116" s="80"/>
      <c r="AE116" s="79"/>
      <c r="AF116" s="80"/>
      <c r="AG116" s="79"/>
      <c r="AH116" s="80"/>
      <c r="AI116" s="79"/>
      <c r="AJ116" s="80"/>
      <c r="AK116" s="79"/>
      <c r="AL116" s="80"/>
      <c r="AM116" s="79"/>
      <c r="AN116" s="80"/>
      <c r="AO116" s="79"/>
      <c r="AP116" s="80"/>
      <c r="AQ116" s="79"/>
      <c r="AR116" s="80"/>
      <c r="AS116" s="79"/>
      <c r="AT116" s="80"/>
      <c r="AU116" s="79"/>
      <c r="AV116" s="80"/>
      <c r="AW116" s="79"/>
      <c r="AX116" s="80"/>
      <c r="AY116" s="79"/>
      <c r="AZ116" s="80"/>
      <c r="BA116" s="79"/>
      <c r="BB116" s="80"/>
      <c r="BC116" s="79"/>
      <c r="BD116" s="80"/>
      <c r="BE116" s="79"/>
      <c r="BF116" s="80"/>
      <c r="BG116" s="79"/>
      <c r="BH116" s="80"/>
      <c r="BI116" s="79"/>
      <c r="BJ116" s="80"/>
      <c r="BK116" s="79"/>
      <c r="BL116" s="80"/>
      <c r="BM116" s="79"/>
      <c r="BN116" s="80"/>
      <c r="BO116" s="79"/>
      <c r="BP116" s="80"/>
      <c r="BQ116" s="79"/>
      <c r="BR116" s="80"/>
      <c r="BS116" s="79"/>
      <c r="BT116" s="80"/>
      <c r="BU116" s="79"/>
      <c r="BV116" s="80"/>
      <c r="BW116" s="79"/>
      <c r="BX116" s="80"/>
      <c r="BY116" s="29"/>
      <c r="BZ116" s="28"/>
      <c r="CA116" s="28"/>
    </row>
    <row r="117" spans="1:79" ht="15.75" thickBot="1" x14ac:dyDescent="0.3">
      <c r="A117" s="28"/>
      <c r="B117" s="116" t="s">
        <v>26</v>
      </c>
      <c r="C117" s="117"/>
      <c r="D117" s="77" t="s">
        <v>25</v>
      </c>
      <c r="E117" s="73" t="s">
        <v>23</v>
      </c>
      <c r="F117" s="109"/>
      <c r="G117" s="110"/>
      <c r="H117" s="110"/>
      <c r="I117" s="110"/>
      <c r="J117" s="110"/>
      <c r="K117" s="110"/>
      <c r="L117" s="110"/>
      <c r="M117" s="110"/>
      <c r="N117" s="111"/>
      <c r="O117" s="114"/>
      <c r="P117" s="115"/>
      <c r="Q117" s="85"/>
      <c r="R117" s="86"/>
      <c r="S117" s="85"/>
      <c r="T117" s="86"/>
      <c r="U117" s="85"/>
      <c r="V117" s="86"/>
      <c r="W117" s="85"/>
      <c r="X117" s="86"/>
      <c r="Y117" s="85"/>
      <c r="Z117" s="86"/>
      <c r="AA117" s="85"/>
      <c r="AB117" s="86"/>
      <c r="AC117" s="85"/>
      <c r="AD117" s="86"/>
      <c r="AE117" s="85"/>
      <c r="AF117" s="86"/>
      <c r="AG117" s="85"/>
      <c r="AH117" s="86"/>
      <c r="AI117" s="85"/>
      <c r="AJ117" s="86"/>
      <c r="AK117" s="85"/>
      <c r="AL117" s="86"/>
      <c r="AM117" s="85"/>
      <c r="AN117" s="86"/>
      <c r="AO117" s="85"/>
      <c r="AP117" s="86"/>
      <c r="AQ117" s="85"/>
      <c r="AR117" s="86"/>
      <c r="AS117" s="85"/>
      <c r="AT117" s="86"/>
      <c r="AU117" s="85"/>
      <c r="AV117" s="86"/>
      <c r="AW117" s="85"/>
      <c r="AX117" s="86"/>
      <c r="AY117" s="85"/>
      <c r="AZ117" s="86"/>
      <c r="BA117" s="85"/>
      <c r="BB117" s="86"/>
      <c r="BC117" s="85"/>
      <c r="BD117" s="86"/>
      <c r="BE117" s="85"/>
      <c r="BF117" s="86"/>
      <c r="BG117" s="85"/>
      <c r="BH117" s="86"/>
      <c r="BI117" s="85"/>
      <c r="BJ117" s="86"/>
      <c r="BK117" s="85"/>
      <c r="BL117" s="86"/>
      <c r="BM117" s="85"/>
      <c r="BN117" s="86"/>
      <c r="BO117" s="85"/>
      <c r="BP117" s="86"/>
      <c r="BQ117" s="85"/>
      <c r="BR117" s="86"/>
      <c r="BS117" s="85"/>
      <c r="BT117" s="86"/>
      <c r="BU117" s="85"/>
      <c r="BV117" s="86"/>
      <c r="BW117" s="85"/>
      <c r="BX117" s="86"/>
      <c r="BY117" s="29"/>
      <c r="BZ117" s="28"/>
      <c r="CA117" s="28"/>
    </row>
    <row r="118" spans="1:79" x14ac:dyDescent="0.25"/>
    <row r="119" spans="1:79" x14ac:dyDescent="0.25"/>
    <row r="120" spans="1:79" s="10" customForma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11"/>
      <c r="BZ120" s="60"/>
      <c r="CA120" s="60"/>
    </row>
    <row r="121" spans="1:79" s="10" customFormat="1" x14ac:dyDescent="0.25">
      <c r="A121" s="60"/>
      <c r="B121" s="78" t="s">
        <v>32</v>
      </c>
      <c r="C121" s="78"/>
      <c r="D121" s="78"/>
      <c r="E121" s="78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11"/>
      <c r="BZ121" s="60"/>
      <c r="CA121" s="60"/>
    </row>
    <row r="122" spans="1:79" s="10" customForma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11"/>
      <c r="BZ122" s="60"/>
      <c r="CA122" s="60"/>
    </row>
    <row r="123" spans="1:79" s="10" customFormat="1" x14ac:dyDescent="0.25">
      <c r="A123" s="60"/>
      <c r="B123" s="78" t="s">
        <v>33</v>
      </c>
      <c r="C123" s="78"/>
      <c r="D123" s="78"/>
      <c r="E123" s="78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11"/>
      <c r="BZ123" s="60"/>
      <c r="CA123" s="60"/>
    </row>
    <row r="124" spans="1:79" s="10" customFormat="1" ht="18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11"/>
      <c r="BZ124" s="60"/>
      <c r="CA124" s="60"/>
    </row>
    <row r="125" spans="1:79" x14ac:dyDescent="0.25"/>
    <row r="126" spans="1:79" x14ac:dyDescent="0.25"/>
    <row r="127" spans="1:79" x14ac:dyDescent="0.25"/>
    <row r="128" spans="1:79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575">
    <mergeCell ref="BZ10:BZ11"/>
    <mergeCell ref="BY10:BY11"/>
    <mergeCell ref="BW110:BX110"/>
    <mergeCell ref="BW111:BX111"/>
    <mergeCell ref="BW112:BX112"/>
    <mergeCell ref="BW113:BX113"/>
    <mergeCell ref="BU117:BV117"/>
    <mergeCell ref="BU10:BV10"/>
    <mergeCell ref="BU102:BV102"/>
    <mergeCell ref="BU103:BV103"/>
    <mergeCell ref="BU104:BV104"/>
    <mergeCell ref="BU105:BV105"/>
    <mergeCell ref="BU106:BV106"/>
    <mergeCell ref="BU107:BV107"/>
    <mergeCell ref="BU108:BV108"/>
    <mergeCell ref="BU109:BV109"/>
    <mergeCell ref="BU110:BV110"/>
    <mergeCell ref="BU111:BV111"/>
    <mergeCell ref="BU112:BV112"/>
    <mergeCell ref="BU113:BV113"/>
    <mergeCell ref="BU114:BV114"/>
    <mergeCell ref="BU115:BV115"/>
    <mergeCell ref="BU116:BV116"/>
    <mergeCell ref="BW114:BX114"/>
    <mergeCell ref="BK104:BL104"/>
    <mergeCell ref="BM104:BN104"/>
    <mergeCell ref="BE105:BF105"/>
    <mergeCell ref="BK105:BL105"/>
    <mergeCell ref="BM105:BN105"/>
    <mergeCell ref="BQ108:BR108"/>
    <mergeCell ref="BM107:BN107"/>
    <mergeCell ref="BO107:BP107"/>
    <mergeCell ref="BQ107:BR107"/>
    <mergeCell ref="BQ105:BR105"/>
    <mergeCell ref="BI107:BJ107"/>
    <mergeCell ref="BK107:BL107"/>
    <mergeCell ref="BO105:BP105"/>
    <mergeCell ref="BO104:BP104"/>
    <mergeCell ref="BQ104:BR104"/>
    <mergeCell ref="BE104:BF104"/>
    <mergeCell ref="BK106:BL106"/>
    <mergeCell ref="BM106:BN106"/>
    <mergeCell ref="BO106:BP106"/>
    <mergeCell ref="BQ106:BR106"/>
    <mergeCell ref="BI106:BJ106"/>
    <mergeCell ref="BG105:BH105"/>
    <mergeCell ref="BI105:BJ105"/>
    <mergeCell ref="BE106:BF106"/>
    <mergeCell ref="BS115:BT115"/>
    <mergeCell ref="BE115:BF115"/>
    <mergeCell ref="BG115:BH115"/>
    <mergeCell ref="BI115:BJ115"/>
    <mergeCell ref="AW113:AX113"/>
    <mergeCell ref="AY113:AZ113"/>
    <mergeCell ref="BA113:BB113"/>
    <mergeCell ref="BC113:BD113"/>
    <mergeCell ref="BG114:BH114"/>
    <mergeCell ref="BI114:BJ114"/>
    <mergeCell ref="AW115:AX115"/>
    <mergeCell ref="AY115:AZ115"/>
    <mergeCell ref="BM115:BN115"/>
    <mergeCell ref="BO115:BP115"/>
    <mergeCell ref="BE114:BF114"/>
    <mergeCell ref="BE113:BF113"/>
    <mergeCell ref="BG113:BH113"/>
    <mergeCell ref="BI113:BJ113"/>
    <mergeCell ref="BK113:BL113"/>
    <mergeCell ref="BA114:BB114"/>
    <mergeCell ref="BQ102:BR102"/>
    <mergeCell ref="BQ114:BR114"/>
    <mergeCell ref="BS114:BT114"/>
    <mergeCell ref="BS113:BT113"/>
    <mergeCell ref="BS111:BT111"/>
    <mergeCell ref="BQ111:BR111"/>
    <mergeCell ref="BM103:BN103"/>
    <mergeCell ref="BO103:BP103"/>
    <mergeCell ref="BM102:BN102"/>
    <mergeCell ref="BQ103:BR103"/>
    <mergeCell ref="BO112:BP112"/>
    <mergeCell ref="BM113:BN113"/>
    <mergeCell ref="BO113:BP113"/>
    <mergeCell ref="BQ113:BR113"/>
    <mergeCell ref="BQ112:BR112"/>
    <mergeCell ref="BQ110:BR110"/>
    <mergeCell ref="BQ109:BR109"/>
    <mergeCell ref="U116:V116"/>
    <mergeCell ref="W116:X116"/>
    <mergeCell ref="Y116:Z116"/>
    <mergeCell ref="AA116:AB116"/>
    <mergeCell ref="AC116:AD116"/>
    <mergeCell ref="AE116:AF116"/>
    <mergeCell ref="AG116:AH116"/>
    <mergeCell ref="AI116:AJ116"/>
    <mergeCell ref="AK116:AL116"/>
    <mergeCell ref="U114:V114"/>
    <mergeCell ref="W114:X114"/>
    <mergeCell ref="Y114:Z114"/>
    <mergeCell ref="AA114:AB114"/>
    <mergeCell ref="AC114:AD114"/>
    <mergeCell ref="U115:V115"/>
    <mergeCell ref="W115:X115"/>
    <mergeCell ref="Y115:Z115"/>
    <mergeCell ref="AA115:AB115"/>
    <mergeCell ref="AC115:AD115"/>
    <mergeCell ref="U113:V113"/>
    <mergeCell ref="W113:X113"/>
    <mergeCell ref="Y113:Z113"/>
    <mergeCell ref="AA113:AB113"/>
    <mergeCell ref="AC113:AD113"/>
    <mergeCell ref="AE113:AF113"/>
    <mergeCell ref="AG113:AH113"/>
    <mergeCell ref="AI113:AJ113"/>
    <mergeCell ref="AK113:AL113"/>
    <mergeCell ref="B116:C116"/>
    <mergeCell ref="B117:C117"/>
    <mergeCell ref="B113:C113"/>
    <mergeCell ref="F113:N113"/>
    <mergeCell ref="O113:P113"/>
    <mergeCell ref="Q113:R113"/>
    <mergeCell ref="S113:T113"/>
    <mergeCell ref="F115:N115"/>
    <mergeCell ref="O115:P115"/>
    <mergeCell ref="Q115:R115"/>
    <mergeCell ref="S115:T115"/>
    <mergeCell ref="S117:T117"/>
    <mergeCell ref="F116:N116"/>
    <mergeCell ref="O116:P116"/>
    <mergeCell ref="Q116:R116"/>
    <mergeCell ref="S116:T116"/>
    <mergeCell ref="F114:N114"/>
    <mergeCell ref="O114:P114"/>
    <mergeCell ref="Q114:R114"/>
    <mergeCell ref="S114:T114"/>
    <mergeCell ref="F117:N117"/>
    <mergeCell ref="O117:P117"/>
    <mergeCell ref="AG102:AH102"/>
    <mergeCell ref="AE103:AF103"/>
    <mergeCell ref="AW103:AX103"/>
    <mergeCell ref="AY103:AZ103"/>
    <mergeCell ref="BG102:BH102"/>
    <mergeCell ref="BI102:BJ102"/>
    <mergeCell ref="BK102:BL102"/>
    <mergeCell ref="BO102:BP102"/>
    <mergeCell ref="BE103:BF103"/>
    <mergeCell ref="AU103:AV103"/>
    <mergeCell ref="BG103:BH103"/>
    <mergeCell ref="AM103:AN103"/>
    <mergeCell ref="AO103:AP103"/>
    <mergeCell ref="AQ103:AR103"/>
    <mergeCell ref="AS103:AT103"/>
    <mergeCell ref="BI103:BJ103"/>
    <mergeCell ref="BK103:BL103"/>
    <mergeCell ref="BA103:BB103"/>
    <mergeCell ref="BC103:BD103"/>
    <mergeCell ref="AW102:AX102"/>
    <mergeCell ref="AY102:AZ102"/>
    <mergeCell ref="BA102:BB102"/>
    <mergeCell ref="BC102:BD102"/>
    <mergeCell ref="BE102:BF102"/>
    <mergeCell ref="AG103:AH103"/>
    <mergeCell ref="AI103:AJ103"/>
    <mergeCell ref="AK103:AL103"/>
    <mergeCell ref="S103:T103"/>
    <mergeCell ref="U103:V103"/>
    <mergeCell ref="W103:X103"/>
    <mergeCell ref="Y103:Z103"/>
    <mergeCell ref="AA103:AB103"/>
    <mergeCell ref="AG105:AH105"/>
    <mergeCell ref="Q112:R112"/>
    <mergeCell ref="Q108:R108"/>
    <mergeCell ref="Q111:R111"/>
    <mergeCell ref="O106:P106"/>
    <mergeCell ref="O107:P107"/>
    <mergeCell ref="O108:P108"/>
    <mergeCell ref="O109:P109"/>
    <mergeCell ref="O110:P110"/>
    <mergeCell ref="Q102:R102"/>
    <mergeCell ref="Q103:R103"/>
    <mergeCell ref="O102:P102"/>
    <mergeCell ref="O103:P103"/>
    <mergeCell ref="O104:P104"/>
    <mergeCell ref="O105:P105"/>
    <mergeCell ref="Q106:R106"/>
    <mergeCell ref="Q107:R107"/>
    <mergeCell ref="Q104:R104"/>
    <mergeCell ref="AE110:AF110"/>
    <mergeCell ref="S109:T109"/>
    <mergeCell ref="U109:V109"/>
    <mergeCell ref="S108:T108"/>
    <mergeCell ref="U108:V108"/>
    <mergeCell ref="W108:X108"/>
    <mergeCell ref="Y108:Z108"/>
    <mergeCell ref="AG104:AH104"/>
    <mergeCell ref="AI105:AJ105"/>
    <mergeCell ref="S105:T105"/>
    <mergeCell ref="U105:V105"/>
    <mergeCell ref="W105:X105"/>
    <mergeCell ref="Y105:Z105"/>
    <mergeCell ref="AA105:AB105"/>
    <mergeCell ref="AC105:AD105"/>
    <mergeCell ref="AE105:AF105"/>
    <mergeCell ref="AE107:AF107"/>
    <mergeCell ref="AG107:AH107"/>
    <mergeCell ref="AE106:AF106"/>
    <mergeCell ref="AE109:AF109"/>
    <mergeCell ref="S102:T102"/>
    <mergeCell ref="U102:V102"/>
    <mergeCell ref="W102:X102"/>
    <mergeCell ref="AY105:AZ105"/>
    <mergeCell ref="BA105:BB105"/>
    <mergeCell ref="BC105:BD105"/>
    <mergeCell ref="Y102:Z102"/>
    <mergeCell ref="AA102:AB102"/>
    <mergeCell ref="AC102:AD102"/>
    <mergeCell ref="AE102:AF102"/>
    <mergeCell ref="S104:T104"/>
    <mergeCell ref="U104:V104"/>
    <mergeCell ref="W104:X104"/>
    <mergeCell ref="Y104:Z104"/>
    <mergeCell ref="AA104:AB104"/>
    <mergeCell ref="AC104:AD104"/>
    <mergeCell ref="AE104:AF104"/>
    <mergeCell ref="AI104:AJ104"/>
    <mergeCell ref="AK104:AL104"/>
    <mergeCell ref="AC103:AD103"/>
    <mergeCell ref="AK105:AL105"/>
    <mergeCell ref="AM102:AN102"/>
    <mergeCell ref="AO102:AP102"/>
    <mergeCell ref="AQ102:AR102"/>
    <mergeCell ref="AS102:AT102"/>
    <mergeCell ref="AU102:AV102"/>
    <mergeCell ref="BG106:BH106"/>
    <mergeCell ref="BA106:BB106"/>
    <mergeCell ref="BC106:BD106"/>
    <mergeCell ref="BG104:BH104"/>
    <mergeCell ref="BI104:BJ104"/>
    <mergeCell ref="AY106:AZ106"/>
    <mergeCell ref="AO106:AP106"/>
    <mergeCell ref="AW106:AX106"/>
    <mergeCell ref="BC107:BD107"/>
    <mergeCell ref="AI107:AJ107"/>
    <mergeCell ref="AM104:AN104"/>
    <mergeCell ref="AO104:AP104"/>
    <mergeCell ref="AQ104:AR104"/>
    <mergeCell ref="AS104:AT104"/>
    <mergeCell ref="AU105:AV105"/>
    <mergeCell ref="AO105:AP105"/>
    <mergeCell ref="AQ105:AR105"/>
    <mergeCell ref="AS105:AT105"/>
    <mergeCell ref="AQ106:AR106"/>
    <mergeCell ref="AS106:AT106"/>
    <mergeCell ref="AU106:AV106"/>
    <mergeCell ref="AK107:AL107"/>
    <mergeCell ref="AY104:AZ104"/>
    <mergeCell ref="BA104:BB104"/>
    <mergeCell ref="BC104:BD104"/>
    <mergeCell ref="AW105:AX105"/>
    <mergeCell ref="BG107:BH107"/>
    <mergeCell ref="BG108:BH108"/>
    <mergeCell ref="BE107:BF107"/>
    <mergeCell ref="AA108:AB108"/>
    <mergeCell ref="AC108:AD108"/>
    <mergeCell ref="AE108:AF108"/>
    <mergeCell ref="AG108:AH108"/>
    <mergeCell ref="AI108:AJ108"/>
    <mergeCell ref="AO107:AP107"/>
    <mergeCell ref="AQ107:AR107"/>
    <mergeCell ref="AU108:AV108"/>
    <mergeCell ref="AO108:AP108"/>
    <mergeCell ref="AQ108:AR108"/>
    <mergeCell ref="AM107:AN107"/>
    <mergeCell ref="AS107:AT107"/>
    <mergeCell ref="AU107:AV107"/>
    <mergeCell ref="AW107:AX107"/>
    <mergeCell ref="AY107:AZ107"/>
    <mergeCell ref="BA107:BB107"/>
    <mergeCell ref="AS108:AT108"/>
    <mergeCell ref="BC108:BD108"/>
    <mergeCell ref="AA107:AB107"/>
    <mergeCell ref="AC107:AD107"/>
    <mergeCell ref="AM108:AN108"/>
    <mergeCell ref="BI108:BJ108"/>
    <mergeCell ref="BE108:BF108"/>
    <mergeCell ref="BC110:BD110"/>
    <mergeCell ref="AW108:AX108"/>
    <mergeCell ref="AY108:AZ108"/>
    <mergeCell ref="BA108:BB108"/>
    <mergeCell ref="BK108:BL108"/>
    <mergeCell ref="BM108:BN108"/>
    <mergeCell ref="BO108:BP108"/>
    <mergeCell ref="BG109:BH109"/>
    <mergeCell ref="BI109:BJ109"/>
    <mergeCell ref="BK109:BL109"/>
    <mergeCell ref="BM109:BN109"/>
    <mergeCell ref="BO109:BP109"/>
    <mergeCell ref="BA109:BB109"/>
    <mergeCell ref="BC109:BD109"/>
    <mergeCell ref="BE109:BF109"/>
    <mergeCell ref="AY109:AZ109"/>
    <mergeCell ref="AU109:AV109"/>
    <mergeCell ref="BG110:BH110"/>
    <mergeCell ref="AY111:AZ111"/>
    <mergeCell ref="BC111:BD111"/>
    <mergeCell ref="BE111:BF111"/>
    <mergeCell ref="BG111:BH111"/>
    <mergeCell ref="BO111:BP111"/>
    <mergeCell ref="BA111:BB111"/>
    <mergeCell ref="BO110:BP110"/>
    <mergeCell ref="AY110:AZ110"/>
    <mergeCell ref="BA110:BB110"/>
    <mergeCell ref="AU110:AV110"/>
    <mergeCell ref="AW110:AX110"/>
    <mergeCell ref="BQ117:BR117"/>
    <mergeCell ref="BG117:BH117"/>
    <mergeCell ref="BI117:BJ117"/>
    <mergeCell ref="BK117:BL117"/>
    <mergeCell ref="BM117:BN117"/>
    <mergeCell ref="BO117:BP117"/>
    <mergeCell ref="BQ116:BR116"/>
    <mergeCell ref="BK114:BL114"/>
    <mergeCell ref="BK115:BL115"/>
    <mergeCell ref="BO116:BP116"/>
    <mergeCell ref="BG116:BH116"/>
    <mergeCell ref="BI116:BJ116"/>
    <mergeCell ref="BK116:BL116"/>
    <mergeCell ref="BO114:BP114"/>
    <mergeCell ref="BQ115:BR115"/>
    <mergeCell ref="BK112:BL112"/>
    <mergeCell ref="AY112:AZ112"/>
    <mergeCell ref="BK110:BL110"/>
    <mergeCell ref="BM110:BN110"/>
    <mergeCell ref="BM111:BN111"/>
    <mergeCell ref="BI110:BJ110"/>
    <mergeCell ref="AU116:AV116"/>
    <mergeCell ref="AS114:AT114"/>
    <mergeCell ref="AU114:AV114"/>
    <mergeCell ref="BE116:BF116"/>
    <mergeCell ref="AS111:AT111"/>
    <mergeCell ref="AU111:AV111"/>
    <mergeCell ref="BA112:BB112"/>
    <mergeCell ref="BE112:BF112"/>
    <mergeCell ref="BG112:BH112"/>
    <mergeCell ref="AS110:AT110"/>
    <mergeCell ref="AM116:AN116"/>
    <mergeCell ref="AO116:AP116"/>
    <mergeCell ref="AQ116:AR116"/>
    <mergeCell ref="AS116:AT116"/>
    <mergeCell ref="AW114:AX114"/>
    <mergeCell ref="AY114:AZ114"/>
    <mergeCell ref="AQ113:AR113"/>
    <mergeCell ref="AS113:AT113"/>
    <mergeCell ref="AU113:AV113"/>
    <mergeCell ref="AM115:AN115"/>
    <mergeCell ref="AO115:AP115"/>
    <mergeCell ref="AQ115:AR115"/>
    <mergeCell ref="AS115:AT115"/>
    <mergeCell ref="AU115:AV115"/>
    <mergeCell ref="AQ114:AR114"/>
    <mergeCell ref="AW116:AX116"/>
    <mergeCell ref="AY116:AZ116"/>
    <mergeCell ref="AQ111:AR111"/>
    <mergeCell ref="AW109:AX109"/>
    <mergeCell ref="AQ110:AR110"/>
    <mergeCell ref="AO109:AP109"/>
    <mergeCell ref="AQ109:AR109"/>
    <mergeCell ref="AC117:AD117"/>
    <mergeCell ref="AE117:AF117"/>
    <mergeCell ref="AW117:AX117"/>
    <mergeCell ref="AO10:AP10"/>
    <mergeCell ref="AG110:AH110"/>
    <mergeCell ref="AI110:AJ110"/>
    <mergeCell ref="AK110:AL110"/>
    <mergeCell ref="AE114:AF114"/>
    <mergeCell ref="AG114:AH114"/>
    <mergeCell ref="AI114:AJ114"/>
    <mergeCell ref="AK114:AL114"/>
    <mergeCell ref="AM114:AN114"/>
    <mergeCell ref="AO114:AP114"/>
    <mergeCell ref="AI112:AJ112"/>
    <mergeCell ref="AK112:AL112"/>
    <mergeCell ref="AM112:AN112"/>
    <mergeCell ref="AO112:AP112"/>
    <mergeCell ref="AM110:AN110"/>
    <mergeCell ref="AM109:AN109"/>
    <mergeCell ref="AM111:AN111"/>
    <mergeCell ref="AO110:AP110"/>
    <mergeCell ref="AM106:AN106"/>
    <mergeCell ref="AG106:AH106"/>
    <mergeCell ref="BE110:BF110"/>
    <mergeCell ref="AI102:AJ102"/>
    <mergeCell ref="AK102:AL102"/>
    <mergeCell ref="AQ112:AR112"/>
    <mergeCell ref="AM117:AN117"/>
    <mergeCell ref="AO117:AP117"/>
    <mergeCell ref="AQ117:AR117"/>
    <mergeCell ref="AS117:AT117"/>
    <mergeCell ref="AU117:AV117"/>
    <mergeCell ref="AK106:AL106"/>
    <mergeCell ref="BA116:BB116"/>
    <mergeCell ref="BC116:BD116"/>
    <mergeCell ref="BA115:BB115"/>
    <mergeCell ref="BC115:BD115"/>
    <mergeCell ref="BC114:BD114"/>
    <mergeCell ref="BC112:BD112"/>
    <mergeCell ref="BE117:BF117"/>
    <mergeCell ref="AS109:AT109"/>
    <mergeCell ref="AU104:AV104"/>
    <mergeCell ref="AW104:AX104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F105:N105"/>
    <mergeCell ref="F106:N106"/>
    <mergeCell ref="F107:N107"/>
    <mergeCell ref="F108:N108"/>
    <mergeCell ref="F109:N109"/>
    <mergeCell ref="F110:N110"/>
    <mergeCell ref="AA117:AB117"/>
    <mergeCell ref="Q117:R117"/>
    <mergeCell ref="AM105:AN105"/>
    <mergeCell ref="AI106:AJ106"/>
    <mergeCell ref="AM113:AN113"/>
    <mergeCell ref="U107:V107"/>
    <mergeCell ref="W107:X107"/>
    <mergeCell ref="Y107:Z107"/>
    <mergeCell ref="S107:T107"/>
    <mergeCell ref="S106:T106"/>
    <mergeCell ref="U106:V106"/>
    <mergeCell ref="W106:X106"/>
    <mergeCell ref="Y106:Z106"/>
    <mergeCell ref="AA106:AB106"/>
    <mergeCell ref="AC106:AD106"/>
    <mergeCell ref="S111:T111"/>
    <mergeCell ref="U111:V111"/>
    <mergeCell ref="W109:X109"/>
    <mergeCell ref="AE111:AF111"/>
    <mergeCell ref="AG111:AH111"/>
    <mergeCell ref="AI111:AJ111"/>
    <mergeCell ref="AK111:AL111"/>
    <mergeCell ref="BA117:BB117"/>
    <mergeCell ref="BC117:BD117"/>
    <mergeCell ref="BM114:BN114"/>
    <mergeCell ref="BM112:BN112"/>
    <mergeCell ref="AW111:AX111"/>
    <mergeCell ref="AO111:AP111"/>
    <mergeCell ref="AE112:AF112"/>
    <mergeCell ref="AG112:AH112"/>
    <mergeCell ref="BI112:BJ112"/>
    <mergeCell ref="BK111:BL111"/>
    <mergeCell ref="AO113:AP113"/>
    <mergeCell ref="AS112:AT112"/>
    <mergeCell ref="AU112:AV112"/>
    <mergeCell ref="AW112:AX112"/>
    <mergeCell ref="AY117:AZ117"/>
    <mergeCell ref="AG117:AH117"/>
    <mergeCell ref="AI117:AJ117"/>
    <mergeCell ref="AK117:AL117"/>
    <mergeCell ref="BI111:BJ111"/>
    <mergeCell ref="BM116:BN116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F10:F11"/>
    <mergeCell ref="C10:C11"/>
    <mergeCell ref="D10:D11"/>
    <mergeCell ref="E10:E11"/>
    <mergeCell ref="B102:C102"/>
    <mergeCell ref="B103:C103"/>
    <mergeCell ref="B104:C104"/>
    <mergeCell ref="F102:N102"/>
    <mergeCell ref="F103:N103"/>
    <mergeCell ref="F104:N104"/>
    <mergeCell ref="B112:C112"/>
    <mergeCell ref="B109:C109"/>
    <mergeCell ref="U117:V117"/>
    <mergeCell ref="W117:X117"/>
    <mergeCell ref="Y117:Z117"/>
    <mergeCell ref="W111:X111"/>
    <mergeCell ref="Y111:Z111"/>
    <mergeCell ref="F112:N112"/>
    <mergeCell ref="AK109:AL109"/>
    <mergeCell ref="S112:T112"/>
    <mergeCell ref="U112:V112"/>
    <mergeCell ref="W112:X112"/>
    <mergeCell ref="Y112:Z112"/>
    <mergeCell ref="AA112:AB112"/>
    <mergeCell ref="AC112:AD112"/>
    <mergeCell ref="AG109:AH109"/>
    <mergeCell ref="AI109:AJ109"/>
    <mergeCell ref="O112:P112"/>
    <mergeCell ref="B114:C114"/>
    <mergeCell ref="AE115:AF115"/>
    <mergeCell ref="AG115:AH115"/>
    <mergeCell ref="AI115:AJ115"/>
    <mergeCell ref="AK115:AL115"/>
    <mergeCell ref="B115:C115"/>
    <mergeCell ref="B108:C108"/>
    <mergeCell ref="F111:N111"/>
    <mergeCell ref="Q110:R110"/>
    <mergeCell ref="S110:T110"/>
    <mergeCell ref="U110:V110"/>
    <mergeCell ref="W110:X110"/>
    <mergeCell ref="Y110:Z110"/>
    <mergeCell ref="AA110:AB110"/>
    <mergeCell ref="AC110:AD110"/>
    <mergeCell ref="Y109:Z109"/>
    <mergeCell ref="AA109:AB109"/>
    <mergeCell ref="AC109:AD109"/>
    <mergeCell ref="AA111:AB111"/>
    <mergeCell ref="AC111:AD111"/>
    <mergeCell ref="BW115:BX115"/>
    <mergeCell ref="BW116:BX116"/>
    <mergeCell ref="BW117:BX117"/>
    <mergeCell ref="BW10:BX10"/>
    <mergeCell ref="BW102:BX102"/>
    <mergeCell ref="BW103:BX103"/>
    <mergeCell ref="BW104:BX104"/>
    <mergeCell ref="BW105:BX105"/>
    <mergeCell ref="BW106:BX106"/>
    <mergeCell ref="BW107:BX107"/>
    <mergeCell ref="BW108:BX108"/>
    <mergeCell ref="BW109:BX109"/>
    <mergeCell ref="B121:E121"/>
    <mergeCell ref="B123:E123"/>
    <mergeCell ref="BS104:BT104"/>
    <mergeCell ref="BS103:BT103"/>
    <mergeCell ref="BS102:BT102"/>
    <mergeCell ref="BS10:BT10"/>
    <mergeCell ref="BS117:BT117"/>
    <mergeCell ref="BS116:BT116"/>
    <mergeCell ref="BS112:BT112"/>
    <mergeCell ref="BS110:BT110"/>
    <mergeCell ref="BS109:BT109"/>
    <mergeCell ref="BS108:BT108"/>
    <mergeCell ref="BS107:BT107"/>
    <mergeCell ref="BS106:BT106"/>
    <mergeCell ref="BS105:BT105"/>
    <mergeCell ref="B105:C105"/>
    <mergeCell ref="B106:C106"/>
    <mergeCell ref="B110:C110"/>
    <mergeCell ref="B111:C111"/>
    <mergeCell ref="AK108:AL108"/>
    <mergeCell ref="Q105:R105"/>
    <mergeCell ref="Q109:R109"/>
    <mergeCell ref="O111:P111"/>
    <mergeCell ref="B107:C107"/>
  </mergeCells>
  <conditionalFormatting sqref="CA11 BY12:CA13 BR1:BT4 BZ14:XFD52 BZ84:XFD100 BZ54:XFD55 K13:BT13 D8:P8 A123 F123:XFD123 Q8:BT9 BY10:CA10 BY1:CA1 BY2:BY9 CA2:CA9 G13:H13 A1:A5 CB1:XFD13 BY106:XFD106 BY101:XFD102 A10:N10 A6:B8 A13:E36 A9:P9 C5:BT7 B1:BP4 A107:XFD120 A106:N106 A103:XFD105 A101:N102 A38:B52 C37:E52 A53:E100 A122:XFD122 A11:BT12 A124:XFD1048576 BY14:BY100 M14:M100">
    <cfRule type="cellIs" dxfId="32" priority="390" operator="equal">
      <formula>0</formula>
    </cfRule>
  </conditionalFormatting>
  <conditionalFormatting sqref="K101:K120 K1:K13 K123:K1048576">
    <cfRule type="cellIs" dxfId="31" priority="388" operator="lessThan">
      <formula>0</formula>
    </cfRule>
  </conditionalFormatting>
  <conditionalFormatting sqref="M123:M1048576 M1:M120">
    <cfRule type="cellIs" dxfId="30" priority="365" operator="lessThan">
      <formula>0</formula>
    </cfRule>
  </conditionalFormatting>
  <conditionalFormatting sqref="A37 O54:BT55 O84:BT100 G14:L14 O46:BT52 K15:L100 I13:J100 G15:H100 N46:N100 N14:BT45">
    <cfRule type="cellIs" dxfId="29" priority="348" operator="equal">
      <formula>0</formula>
    </cfRule>
  </conditionalFormatting>
  <conditionalFormatting sqref="K14:K100">
    <cfRule type="cellIs" dxfId="28" priority="347" operator="lessThan">
      <formula>0</formula>
    </cfRule>
  </conditionalFormatting>
  <conditionalFormatting sqref="B37">
    <cfRule type="cellIs" dxfId="27" priority="121" operator="equal">
      <formula>0</formula>
    </cfRule>
  </conditionalFormatting>
  <conditionalFormatting sqref="BU14:BV52 BU84:BV100 BU54:BV55">
    <cfRule type="cellIs" dxfId="26" priority="107" operator="equal">
      <formula>0</formula>
    </cfRule>
  </conditionalFormatting>
  <conditionalFormatting sqref="BW14:BX52 BW84:BX100 BW54:BX55">
    <cfRule type="cellIs" dxfId="25" priority="101" operator="equal">
      <formula>0</formula>
    </cfRule>
  </conditionalFormatting>
  <conditionalFormatting sqref="A121 F121:XFD121">
    <cfRule type="cellIs" dxfId="24" priority="100" operator="equal">
      <formula>0</formula>
    </cfRule>
  </conditionalFormatting>
  <conditionalFormatting sqref="K121:K122">
    <cfRule type="cellIs" dxfId="23" priority="99" operator="lessThan">
      <formula>0</formula>
    </cfRule>
  </conditionalFormatting>
  <conditionalFormatting sqref="M121:M122">
    <cfRule type="cellIs" dxfId="22" priority="98" operator="lessThan">
      <formula>0</formula>
    </cfRule>
  </conditionalFormatting>
  <conditionalFormatting sqref="BZ56:XFD83">
    <cfRule type="cellIs" dxfId="21" priority="97" operator="equal">
      <formula>0</formula>
    </cfRule>
  </conditionalFormatting>
  <conditionalFormatting sqref="O56:BT83">
    <cfRule type="cellIs" dxfId="20" priority="96" operator="equal">
      <formula>0</formula>
    </cfRule>
  </conditionalFormatting>
  <conditionalFormatting sqref="BU56:BV83">
    <cfRule type="cellIs" dxfId="19" priority="93" operator="equal">
      <formula>0</formula>
    </cfRule>
  </conditionalFormatting>
  <conditionalFormatting sqref="BW56:BX83">
    <cfRule type="cellIs" dxfId="18" priority="92" operator="equal">
      <formula>0</formula>
    </cfRule>
  </conditionalFormatting>
  <conditionalFormatting sqref="B13:E52 B54:E100">
    <cfRule type="cellIs" dxfId="17" priority="90" operator="equal">
      <formula>0</formula>
    </cfRule>
  </conditionalFormatting>
  <conditionalFormatting sqref="E103:E105 E107:E117">
    <cfRule type="containsText" dxfId="16" priority="89" operator="containsText" text="ххх">
      <formula>NOT(ISERROR(SEARCH("ххх",E103)))</formula>
    </cfRule>
  </conditionalFormatting>
  <conditionalFormatting sqref="B107:C117">
    <cfRule type="containsText" dxfId="15" priority="88" operator="containsText" text="наименование техники">
      <formula>NOT(ISERROR(SEARCH("наименование техники",B107)))</formula>
    </cfRule>
  </conditionalFormatting>
  <conditionalFormatting sqref="BZ53:XFD53">
    <cfRule type="cellIs" dxfId="14" priority="87" operator="equal">
      <formula>0</formula>
    </cfRule>
  </conditionalFormatting>
  <conditionalFormatting sqref="O53:BT53">
    <cfRule type="cellIs" dxfId="13" priority="86" operator="equal">
      <formula>0</formula>
    </cfRule>
  </conditionalFormatting>
  <conditionalFormatting sqref="BU53:BV53">
    <cfRule type="cellIs" dxfId="12" priority="83" operator="equal">
      <formula>0</formula>
    </cfRule>
  </conditionalFormatting>
  <conditionalFormatting sqref="BW53:BX53">
    <cfRule type="cellIs" dxfId="11" priority="82" operator="equal">
      <formula>0</formula>
    </cfRule>
  </conditionalFormatting>
  <conditionalFormatting sqref="B53:E53">
    <cfRule type="cellIs" dxfId="10" priority="81" operator="equal">
      <formula>0</formula>
    </cfRule>
  </conditionalFormatting>
  <conditionalFormatting sqref="C8">
    <cfRule type="cellIs" dxfId="9" priority="59" operator="equal">
      <formula>"Подрядчик:"</formula>
    </cfRule>
  </conditionalFormatting>
  <conditionalFormatting sqref="L13:L100">
    <cfRule type="cellIs" dxfId="8" priority="56" operator="lessThan">
      <formula>0</formula>
    </cfRule>
  </conditionalFormatting>
  <conditionalFormatting sqref="O10:BX10">
    <cfRule type="cellIs" dxfId="7" priority="51" operator="equal">
      <formula>TODAY()-1</formula>
    </cfRule>
  </conditionalFormatting>
  <conditionalFormatting sqref="C7">
    <cfRule type="cellIs" dxfId="6" priority="47" operator="equal">
      <formula>"Генподрядчик:"</formula>
    </cfRule>
  </conditionalFormatting>
  <conditionalFormatting sqref="C6">
    <cfRule type="cellIs" dxfId="5" priority="46" operator="equal">
      <formula>"Объект:"</formula>
    </cfRule>
  </conditionalFormatting>
  <conditionalFormatting sqref="O10:BX100 O107:BX117 O103:BX105">
    <cfRule type="expression" dxfId="4" priority="45">
      <formula>WEEKDAY(SUM(N$10:O$10),2)=7</formula>
    </cfRule>
  </conditionalFormatting>
  <conditionalFormatting sqref="O102:BX102 O106:BX106">
    <cfRule type="cellIs" dxfId="3" priority="44" operator="equal">
      <formula>0</formula>
    </cfRule>
  </conditionalFormatting>
  <conditionalFormatting sqref="BS10:BX10">
    <cfRule type="containsText" dxfId="2" priority="42" operator="containsText" text="в этом месяце столбец не заполняется">
      <formula>NOT(ISERROR(SEARCH("в этом месяце столбец не заполняется",BS10)))</formula>
    </cfRule>
  </conditionalFormatting>
  <conditionalFormatting sqref="B121:E121">
    <cfRule type="cellIs" dxfId="1" priority="2" operator="equal">
      <formula>"Составил:"</formula>
    </cfRule>
  </conditionalFormatting>
  <conditionalFormatting sqref="B123:E123">
    <cfRule type="cellIs" dxfId="0" priority="1" operator="equal">
      <formula>"Руководитель:"</formula>
    </cfRule>
  </conditionalFormatting>
  <dataValidations xWindow="278" yWindow="327" count="22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106 O106:BX106 O102:BX102 E102 G13:G100 K13:L100 N13:N100 BY13:BY100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100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103:E105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107:E117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100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100"/>
    <dataValidation allowBlank="1" showInputMessage="1" showErrorMessage="1" promptTitle="ВНИМАНИЕ!" prompt="Данная ячейка предназначена для запроса СУММЫ (см. примечание слева)_x000a_" sqref="CA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100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103:BX105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107:BX117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100"/>
    <dataValidation allowBlank="1" showInputMessage="1" showErrorMessage="1" promptTitle="Внимание!" prompt="Ставим только число. Месяц и год не указывать." sqref="CA1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107:BV117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103:BV105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107:C117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123:E123 B121:E121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9" fitToHeight="10" orientation="landscape" r:id="rId2"/>
  <colBreaks count="1" manualBreakCount="1">
    <brk id="78" max="236" man="1"/>
  </colBreaks>
  <ignoredErrors>
    <ignoredError sqref="O102:BX102 O106:BX106 E102 E106 I16:J16 I17:J17 G17 I18:J45 H15:J15 I14:J14 I13:J13 G14:H14 G13:H13 K13:M13 K14:L45 N13 N14:N45 G18:H45 H17 G16:H16 G15 G46:L100 N46:N100 M14:M10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Суточно-месячный график SNGA</vt:lpstr>
      <vt:lpstr>'Суточно-месячный график SNGA'!Заголовки_для_печати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2014-09-25T06:26:23Z</dcterms:modified>
</cp:coreProperties>
</file>