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4519"/>
  <pivotCaches>
    <pivotCache cacheId="20" r:id="rId3"/>
  </pivotCaches>
</workbook>
</file>

<file path=xl/calcChain.xml><?xml version="1.0" encoding="utf-8"?>
<calcChain xmlns="http://schemas.openxmlformats.org/spreadsheetml/2006/main">
  <c r="A7" i="2"/>
  <c r="A8"/>
  <c r="A9"/>
  <c r="A10"/>
  <c r="C7"/>
  <c r="C8"/>
  <c r="C9"/>
  <c r="C10"/>
  <c r="D7"/>
  <c r="D8"/>
  <c r="D9"/>
  <c r="D10"/>
  <c r="A3"/>
  <c r="D3" s="1"/>
  <c r="A4"/>
  <c r="D4" s="1"/>
  <c r="A5"/>
  <c r="D5" s="1"/>
  <c r="A6"/>
  <c r="D6" s="1"/>
  <c r="M6" i="1"/>
  <c r="C5" i="2" l="1"/>
  <c r="C3"/>
  <c r="C6"/>
  <c r="C4"/>
</calcChain>
</file>

<file path=xl/sharedStrings.xml><?xml version="1.0" encoding="utf-8"?>
<sst xmlns="http://schemas.openxmlformats.org/spreadsheetml/2006/main" count="54" uniqueCount="27">
  <si>
    <t>21 21 33 яблоко красное 1 2 70*</t>
  </si>
  <si>
    <t>24 21 13 яблоко желтое 1 4 75</t>
  </si>
  <si>
    <t>24 21 13 яблоко зеленое 1 4 6 104</t>
  </si>
  <si>
    <t>24 21 13 груша 4 3 4 120*</t>
  </si>
  <si>
    <t xml:space="preserve">наименование </t>
  </si>
  <si>
    <t>яблоко красное</t>
  </si>
  <si>
    <t xml:space="preserve">цена </t>
  </si>
  <si>
    <t>яблокожелтое</t>
  </si>
  <si>
    <t>яблоко зеленое</t>
  </si>
  <si>
    <t>груша</t>
  </si>
  <si>
    <t>итого</t>
  </si>
  <si>
    <t xml:space="preserve">формулу на наименование не надо </t>
  </si>
  <si>
    <t>допустим я скопировал это</t>
  </si>
  <si>
    <t>получил цены</t>
  </si>
  <si>
    <t xml:space="preserve">допустим я скопировал </t>
  </si>
  <si>
    <t xml:space="preserve">из такой стандартной формы надо получить </t>
  </si>
  <si>
    <t xml:space="preserve">таблицу с автонумерацией и заполнением </t>
  </si>
  <si>
    <t>данные</t>
  </si>
  <si>
    <t>наименование</t>
  </si>
  <si>
    <t>цена</t>
  </si>
  <si>
    <t>яблоко желтое</t>
  </si>
  <si>
    <t>Общий итог</t>
  </si>
  <si>
    <t>Сумма по полю цена</t>
  </si>
  <si>
    <t>Итог</t>
  </si>
  <si>
    <t>№</t>
  </si>
  <si>
    <t xml:space="preserve">Наименование </t>
  </si>
  <si>
    <t xml:space="preserve">новые данные вставлять в столбец "данные" таблицы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</si>
</sst>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1" xfId="0" applyFill="1" applyBorder="1"/>
    <xf numFmtId="0" fontId="0" fillId="4" borderId="2" xfId="0" applyFill="1" applyBorder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0" borderId="0" xfId="0" applyNumberFormat="1"/>
    <xf numFmtId="0" fontId="0" fillId="0" borderId="0" xfId="0" applyBorder="1"/>
    <xf numFmtId="0" fontId="0" fillId="0" borderId="0" xfId="0" applyNumberFormat="1" applyBorder="1"/>
    <xf numFmtId="0" fontId="0" fillId="0" borderId="3" xfId="0" applyBorder="1"/>
    <xf numFmtId="0" fontId="0" fillId="0" borderId="4" xfId="0" applyBorder="1"/>
    <xf numFmtId="0" fontId="0" fillId="0" borderId="3" xfId="0" pivotButton="1" applyBorder="1"/>
    <xf numFmtId="0" fontId="0" fillId="0" borderId="5" xfId="0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3" xfId="0" pivotButton="1" applyBorder="1" applyAlignment="1">
      <alignment horizontal="center" vertical="top"/>
    </xf>
    <xf numFmtId="0" fontId="0" fillId="0" borderId="3" xfId="0" pivotButton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8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0" formatCode="General"/>
    </dxf>
    <dxf>
      <numFmt numFmtId="0" formatCode="General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1390651</xdr:colOff>
      <xdr:row>2</xdr:row>
      <xdr:rowOff>171450</xdr:rowOff>
    </xdr:from>
    <xdr:to>
      <xdr:col>4</xdr:col>
      <xdr:colOff>371476</xdr:colOff>
      <xdr:row>12</xdr:row>
      <xdr:rowOff>95250</xdr:rowOff>
    </xdr:to>
    <xdr:cxnSp macro="">
      <xdr:nvCxnSpPr>
        <xdr:cNvPr id="3" name="Прямая со стрелкой 2"/>
        <xdr:cNvCxnSpPr/>
      </xdr:nvCxnSpPr>
      <xdr:spPr>
        <a:xfrm rot="10800000">
          <a:off x="1762126" y="361950"/>
          <a:ext cx="2733675" cy="1828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17.030267939816" createdVersion="3" refreshedVersion="3" recordCount="8">
  <cacheSource type="worksheet">
    <worksheetSource name="Таблица1"/>
  </cacheSource>
  <cacheFields count="4">
    <cacheField name="№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данные" numFmtId="0">
      <sharedItems/>
    </cacheField>
    <cacheField name="наименование" numFmtId="0">
      <sharedItems count="4">
        <s v="яблоко красное"/>
        <s v="яблоко желтое"/>
        <s v="яблоко зеленое"/>
        <s v="груша"/>
      </sharedItems>
    </cacheField>
    <cacheField name="цена" numFmtId="0">
      <sharedItems containsSemiMixedTypes="0" containsString="0" containsNumber="1" containsInteger="1" minValue="70" maxValue="12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s v="21 21 33 яблоко красное 1 2 70*"/>
    <x v="0"/>
    <n v="70"/>
  </r>
  <r>
    <x v="1"/>
    <s v="24 21 13 яблоко желтое 1 4 75"/>
    <x v="1"/>
    <n v="75"/>
  </r>
  <r>
    <x v="2"/>
    <s v="24 21 13 яблоко зеленое 1 4 6 104"/>
    <x v="2"/>
    <n v="104"/>
  </r>
  <r>
    <x v="3"/>
    <s v="24 21 13 груша 4 3 4 120*"/>
    <x v="3"/>
    <n v="120"/>
  </r>
  <r>
    <x v="4"/>
    <s v="21 21 33 яблоко красное 1 2 70*"/>
    <x v="0"/>
    <n v="70"/>
  </r>
  <r>
    <x v="5"/>
    <s v="24 21 13 яблоко желтое 1 4 75"/>
    <x v="1"/>
    <n v="75"/>
  </r>
  <r>
    <x v="6"/>
    <s v="24 21 13 яблоко зеленое 1 4 6 104"/>
    <x v="2"/>
    <n v="104"/>
  </r>
  <r>
    <x v="7"/>
    <s v="24 21 13 груша 4 3 4 120*"/>
    <x v="3"/>
    <n v="1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0" dataOnRows="1" applyNumberFormats="0" applyBorderFormats="0" applyFontFormats="0" applyPatternFormats="0" applyAlignmentFormats="0" applyWidthHeightFormats="1" dataCaption="Данные" updatedVersion="3" minRefreshableVersion="3" showDrill="0" showMemberPropertyTips="0" itemPrintTitles="1" createdVersion="3" indent="0" compact="0" compactData="0" gridDropZones="1">
  <location ref="F1:H11" firstHeaderRow="2" firstDataRow="2" firstDataCol="2"/>
  <pivotFields count="4">
    <pivotField axis="axisRow" compact="0" outline="0" subtotalTop="0" showAll="0" includeNewItemsInFilter="1" defaultSubtotal="0">
      <items count="8">
        <item x="0"/>
        <item x="1"/>
        <item x="2"/>
        <item x="3"/>
        <item x="4"/>
        <item x="5"/>
        <item x="6"/>
        <item x="7"/>
      </items>
    </pivotField>
    <pivotField name="данные2" compact="0" outline="0" showAll="0" defaultSubtotal="0"/>
    <pivotField axis="axisRow" compact="0" outline="0" subtotalTop="0" showAll="0" includeNewItemsInFilter="1">
      <items count="5">
        <item x="3"/>
        <item x="1"/>
        <item x="2"/>
        <item x="0"/>
        <item t="default"/>
      </items>
    </pivotField>
    <pivotField dataField="1" compact="0" outline="0" subtotalTop="0" showAll="0" includeNewItemsInFilter="1"/>
  </pivotFields>
  <rowFields count="2">
    <field x="0"/>
    <field x="2"/>
  </rowFields>
  <rowItems count="9">
    <i>
      <x/>
      <x v="3"/>
    </i>
    <i>
      <x v="1"/>
      <x v="1"/>
    </i>
    <i>
      <x v="2"/>
      <x v="2"/>
    </i>
    <i>
      <x v="3"/>
      <x/>
    </i>
    <i>
      <x v="4"/>
      <x v="3"/>
    </i>
    <i>
      <x v="5"/>
      <x v="1"/>
    </i>
    <i>
      <x v="6"/>
      <x v="2"/>
    </i>
    <i>
      <x v="7"/>
      <x/>
    </i>
    <i t="grand">
      <x/>
    </i>
  </rowItems>
  <colItems count="1">
    <i/>
  </colItems>
  <dataFields count="1">
    <dataField name="Сумма по полю цена" fld="3" baseField="0" baseItem="0"/>
  </dataFields>
  <formats count="4">
    <format dxfId="53">
      <pivotArea field="0" type="button" dataOnly="0" labelOnly="1" outline="0" axis="axisRow" fieldPosition="0"/>
    </format>
    <format dxfId="54">
      <pivotArea field="2" type="button" dataOnly="0" labelOnly="1" outline="0" axis="axisRow" fieldPosition="1"/>
    </format>
    <format dxfId="55">
      <pivotArea field="0" type="button" dataOnly="0" labelOnly="1" outline="0" axis="axisRow" fieldPosition="0"/>
    </format>
    <format dxfId="56">
      <pivotArea field="2" type="button" dataOnly="0" labelOnly="1" outline="0" axis="axisRow" fieldPosition="1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20" dataOnRows="1" applyNumberFormats="0" applyBorderFormats="0" applyFontFormats="0" applyPatternFormats="0" applyAlignmentFormats="0" applyWidthHeightFormats="1" dataCaption="Данные" updatedVersion="3" minRefreshableVersion="3" showMemberPropertyTips="0" useAutoFormatting="1" itemPrintTitles="1" mergeItem="1" createdVersion="3" indent="0" compact="0" compactData="0" gridDropZones="1" rowHeaderCaption="Наименование ">
  <location ref="J1:K7" firstHeaderRow="2" firstDataRow="2" firstDataCol="1"/>
  <pivotFields count="4">
    <pivotField compact="0" outline="0" subtotalTop="0" showAll="0" includeNewItemsInFilter="1"/>
    <pivotField name="данные2" compact="0" outline="0" showAll="0" defaultSubtotal="0"/>
    <pivotField axis="axisRow" showAll="0" includeNewItemsInFilter="1">
      <items count="5">
        <item x="3"/>
        <item x="1"/>
        <item x="2"/>
        <item x="0"/>
        <item t="default" sd="0"/>
      </items>
    </pivotField>
    <pivotField dataField="1" compact="0" outline="0" subtotalTop="0" showAll="0" includeNewItemsInFilter="1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по полю цена" fld="3" baseField="0" baseItem="0"/>
  </dataFields>
  <formats count="6">
    <format dxfId="80">
      <pivotArea outline="0" fieldPosition="0"/>
    </format>
    <format dxfId="79">
      <pivotArea dataOnly="0" labelOnly="1" fieldPosition="0">
        <references count="1">
          <reference field="2" count="1">
            <x v="0"/>
          </reference>
        </references>
      </pivotArea>
    </format>
    <format dxfId="78">
      <pivotArea dataOnly="0" labelOnly="1" fieldPosition="0">
        <references count="1">
          <reference field="2" count="1">
            <x v="1"/>
          </reference>
        </references>
      </pivotArea>
    </format>
    <format dxfId="77">
      <pivotArea dataOnly="0" labelOnly="1" fieldPosition="0">
        <references count="1">
          <reference field="2" count="1">
            <x v="2"/>
          </reference>
        </references>
      </pivotArea>
    </format>
    <format dxfId="76">
      <pivotArea dataOnly="0" labelOnly="1" fieldPosition="0">
        <references count="1">
          <reference field="2" count="1">
            <x v="3"/>
          </reference>
        </references>
      </pivotArea>
    </format>
    <format dxfId="75">
      <pivotArea dataOnly="0" labelOnly="1" grandRow="1" fieldPosition="0"/>
    </format>
  </format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2:D10">
  <autoFilter ref="A2:D10">
    <filterColumn colId="0"/>
    <filterColumn colId="2"/>
    <filterColumn colId="3"/>
  </autoFilter>
  <tableColumns count="4">
    <tableColumn id="9" name="№" totalsRowFunction="count" dataDxfId="22">
      <calculatedColumnFormula>IF(Таблица1[[#This Row],[данные]]&gt;0,ROW()-ROW(Таблица1[#Headers]),"")</calculatedColumnFormula>
    </tableColumn>
    <tableColumn id="1" name="данные"/>
    <tableColumn id="2" name="наименование" dataDxfId="21">
      <calculatedColumnFormula>IF(A3="","",MID(Таблица1[[#This Row],[данные]],SEARCH("_",SUBSTITUTE(Таблица1[[#This Row],[данные]]," ","_",3))+1,SEARCH("???? ? ",Таблица1[[#This Row],[данные]])-SEARCH("_",SUBSTITUTE(Таблица1[[#This Row],[данные]]," ","_",3))+3))</calculatedColumnFormula>
    </tableColumn>
    <tableColumn id="3" name="цена" totalsRowFunction="sum" dataDxfId="20">
      <calculatedColumnFormula>IF(A3="","",--MID(SUBSTITUTE(Таблица1[[#This Row],[данные]],"*",),LOOKUP(2,1/(MID(Таблица1[[#This Row],[данные]],ROW(A$2:A$95),1)=" "),ROW(A$2:A$95)),5))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N10"/>
  <sheetViews>
    <sheetView workbookViewId="0">
      <selection activeCell="B2" sqref="B2:B5"/>
    </sheetView>
  </sheetViews>
  <sheetFormatPr defaultRowHeight="15"/>
  <cols>
    <col min="1" max="1" width="12" bestFit="1" customWidth="1"/>
    <col min="2" max="2" width="33.140625" customWidth="1"/>
    <col min="3" max="3" width="21.7109375" customWidth="1"/>
    <col min="6" max="6" width="18.28515625" customWidth="1"/>
    <col min="12" max="12" width="19.140625" customWidth="1"/>
    <col min="17" max="17" width="30.28515625" bestFit="1" customWidth="1"/>
  </cols>
  <sheetData>
    <row r="1" spans="2:14">
      <c r="B1" s="1" t="s">
        <v>12</v>
      </c>
      <c r="E1" s="7"/>
      <c r="F1" s="7" t="s">
        <v>4</v>
      </c>
      <c r="G1" s="7" t="s">
        <v>6</v>
      </c>
      <c r="H1" s="7"/>
      <c r="K1" s="4"/>
      <c r="L1" s="4" t="s">
        <v>4</v>
      </c>
      <c r="M1" s="4" t="s">
        <v>6</v>
      </c>
      <c r="N1" s="4"/>
    </row>
    <row r="2" spans="2:14">
      <c r="B2" s="1" t="s">
        <v>0</v>
      </c>
      <c r="C2" s="2">
        <v>70</v>
      </c>
      <c r="E2" s="6"/>
      <c r="F2" s="8" t="s">
        <v>10</v>
      </c>
      <c r="G2" s="6">
        <v>0</v>
      </c>
      <c r="H2" s="6"/>
      <c r="K2" s="4">
        <v>1</v>
      </c>
      <c r="L2" s="4" t="s">
        <v>5</v>
      </c>
      <c r="M2" s="4">
        <v>70</v>
      </c>
      <c r="N2" s="4"/>
    </row>
    <row r="3" spans="2:14">
      <c r="B3" s="1" t="s">
        <v>1</v>
      </c>
      <c r="C3" s="2">
        <v>75</v>
      </c>
      <c r="K3" s="4">
        <v>2</v>
      </c>
      <c r="L3" s="4" t="s">
        <v>7</v>
      </c>
      <c r="M3" s="4">
        <v>75</v>
      </c>
      <c r="N3" s="4"/>
    </row>
    <row r="4" spans="2:14">
      <c r="B4" s="1" t="s">
        <v>2</v>
      </c>
      <c r="C4" s="2">
        <v>104</v>
      </c>
      <c r="K4" s="4">
        <v>3</v>
      </c>
      <c r="L4" s="4" t="s">
        <v>8</v>
      </c>
      <c r="M4" s="4">
        <v>104</v>
      </c>
      <c r="N4" s="4"/>
    </row>
    <row r="5" spans="2:14">
      <c r="B5" s="1" t="s">
        <v>3</v>
      </c>
      <c r="C5" s="2">
        <v>120</v>
      </c>
      <c r="K5" s="4">
        <v>4</v>
      </c>
      <c r="L5" s="4" t="s">
        <v>9</v>
      </c>
      <c r="M5" s="4">
        <v>120</v>
      </c>
      <c r="N5" s="4"/>
    </row>
    <row r="6" spans="2:14">
      <c r="K6" s="3"/>
      <c r="L6" s="5" t="s">
        <v>10</v>
      </c>
      <c r="M6" s="3">
        <f>SUM(M2:M5)</f>
        <v>369</v>
      </c>
      <c r="N6" s="3"/>
    </row>
    <row r="7" spans="2:14">
      <c r="E7" s="6" t="s">
        <v>15</v>
      </c>
      <c r="F7" s="6"/>
      <c r="G7" s="6"/>
      <c r="H7" s="6"/>
    </row>
    <row r="8" spans="2:14">
      <c r="B8" s="1" t="s">
        <v>14</v>
      </c>
      <c r="C8" s="2" t="s">
        <v>13</v>
      </c>
      <c r="E8" s="3" t="s">
        <v>16</v>
      </c>
      <c r="F8" s="3"/>
      <c r="G8" s="3"/>
      <c r="H8" s="3"/>
      <c r="I8" s="3"/>
      <c r="J8" s="3"/>
    </row>
    <row r="10" spans="2:14">
      <c r="E10" t="s">
        <v>11</v>
      </c>
    </row>
  </sheetData>
  <dataValidations count="1">
    <dataValidation type="list" allowBlank="1" showInputMessage="1" showErrorMessage="1" sqref="L2">
      <formula1>qwe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K13"/>
  <sheetViews>
    <sheetView tabSelected="1" topLeftCell="A2" workbookViewId="0">
      <selection activeCell="G14" sqref="G14"/>
    </sheetView>
  </sheetViews>
  <sheetFormatPr defaultRowHeight="15"/>
  <cols>
    <col min="1" max="1" width="5.5703125" bestFit="1" customWidth="1"/>
    <col min="2" max="2" width="31.42578125" bestFit="1" customWidth="1"/>
    <col min="3" max="3" width="17.140625" bestFit="1" customWidth="1"/>
    <col min="4" max="4" width="7.7109375" bestFit="1" customWidth="1"/>
    <col min="6" max="6" width="5.42578125" customWidth="1"/>
    <col min="7" max="7" width="19.28515625" bestFit="1" customWidth="1"/>
    <col min="8" max="8" width="5.140625" bestFit="1" customWidth="1"/>
    <col min="9" max="9" width="5.140625" customWidth="1"/>
    <col min="10" max="10" width="20.28515625" bestFit="1" customWidth="1"/>
    <col min="11" max="11" width="5.140625" bestFit="1" customWidth="1"/>
    <col min="12" max="12" width="5.140625" customWidth="1"/>
  </cols>
  <sheetData>
    <row r="1" spans="1:11" hidden="1">
      <c r="F1" s="14" t="s">
        <v>22</v>
      </c>
      <c r="G1" s="13"/>
      <c r="H1" s="16"/>
      <c r="J1" s="21" t="s">
        <v>22</v>
      </c>
      <c r="K1" s="24"/>
    </row>
    <row r="2" spans="1:11">
      <c r="A2" t="s">
        <v>24</v>
      </c>
      <c r="B2" t="s">
        <v>17</v>
      </c>
      <c r="C2" t="s">
        <v>18</v>
      </c>
      <c r="D2" t="s">
        <v>19</v>
      </c>
      <c r="F2" s="20" t="s">
        <v>24</v>
      </c>
      <c r="G2" s="20" t="s">
        <v>18</v>
      </c>
      <c r="H2" s="16" t="s">
        <v>23</v>
      </c>
      <c r="J2" s="21" t="s">
        <v>25</v>
      </c>
      <c r="K2" s="24" t="s">
        <v>23</v>
      </c>
    </row>
    <row r="3" spans="1:11">
      <c r="A3" s="9">
        <f>IF(Таблица1[[#This Row],[данные]]&gt;0,ROW()-ROW(Таблица1[#Headers]),"")</f>
        <v>1</v>
      </c>
      <c r="B3" t="s">
        <v>0</v>
      </c>
      <c r="C3" s="9" t="str">
        <f>IF(A3="","",MID(Таблица1[[#This Row],[данные]],SEARCH("_",SUBSTITUTE(Таблица1[[#This Row],[данные]]," ","_",3))+1,SEARCH("???? ? ",Таблица1[[#This Row],[данные]])-SEARCH("_",SUBSTITUTE(Таблица1[[#This Row],[данные]]," ","_",3))+3))</f>
        <v>яблоко красное</v>
      </c>
      <c r="D3" s="9">
        <f>IF(A3="","",--MID(SUBSTITUTE(Таблица1[[#This Row],[данные]],"*",),LOOKUP(2,1/(MID(Таблица1[[#This Row],[данные]],ROW(A$2:A$95),1)=" "),ROW(A$2:A$95)),5))</f>
        <v>70</v>
      </c>
      <c r="F3" s="12">
        <v>1</v>
      </c>
      <c r="G3" s="12" t="s">
        <v>5</v>
      </c>
      <c r="H3" s="17">
        <v>70</v>
      </c>
      <c r="J3" s="22" t="s">
        <v>9</v>
      </c>
      <c r="K3" s="23">
        <v>240</v>
      </c>
    </row>
    <row r="4" spans="1:11">
      <c r="A4" s="9">
        <f>IF(Таблица1[[#This Row],[данные]]&gt;0,ROW()-ROW(Таблица1[#Headers]),"")</f>
        <v>2</v>
      </c>
      <c r="B4" t="s">
        <v>1</v>
      </c>
      <c r="C4" s="9" t="str">
        <f>IF(A4="","",MID(Таблица1[[#This Row],[данные]],SEARCH("_",SUBSTITUTE(Таблица1[[#This Row],[данные]]," ","_",3))+1,SEARCH("???? ? ",Таблица1[[#This Row],[данные]])-SEARCH("_",SUBSTITUTE(Таблица1[[#This Row],[данные]]," ","_",3))+3))</f>
        <v>яблоко желтое</v>
      </c>
      <c r="D4" s="9">
        <f>IF(A4="","",--MID(SUBSTITUTE(Таблица1[[#This Row],[данные]],"*",),LOOKUP(2,1/(MID(Таблица1[[#This Row],[данные]],ROW(A$2:A$95),1)=" "),ROW(A$2:A$95)),5))</f>
        <v>75</v>
      </c>
      <c r="F4" s="12">
        <v>2</v>
      </c>
      <c r="G4" s="12" t="s">
        <v>20</v>
      </c>
      <c r="H4" s="17">
        <v>75</v>
      </c>
      <c r="J4" s="22" t="s">
        <v>20</v>
      </c>
      <c r="K4" s="23">
        <v>150</v>
      </c>
    </row>
    <row r="5" spans="1:11">
      <c r="A5" s="9">
        <f>IF(Таблица1[[#This Row],[данные]]&gt;0,ROW()-ROW(Таблица1[#Headers]),"")</f>
        <v>3</v>
      </c>
      <c r="B5" t="s">
        <v>2</v>
      </c>
      <c r="C5" s="9" t="str">
        <f>IF(A5="","",MID(Таблица1[[#This Row],[данные]],SEARCH("_",SUBSTITUTE(Таблица1[[#This Row],[данные]]," ","_",3))+1,SEARCH("???? ? ",Таблица1[[#This Row],[данные]])-SEARCH("_",SUBSTITUTE(Таблица1[[#This Row],[данные]]," ","_",3))+3))</f>
        <v>яблоко зеленое</v>
      </c>
      <c r="D5" s="9">
        <f>IF(A5="","",--MID(SUBSTITUTE(Таблица1[[#This Row],[данные]],"*",),LOOKUP(2,1/(MID(Таблица1[[#This Row],[данные]],ROW(A$2:A$95),1)=" "),ROW(A$2:A$95)),5))</f>
        <v>104</v>
      </c>
      <c r="F5" s="12">
        <v>3</v>
      </c>
      <c r="G5" s="12" t="s">
        <v>8</v>
      </c>
      <c r="H5" s="17">
        <v>104</v>
      </c>
      <c r="J5" s="22" t="s">
        <v>8</v>
      </c>
      <c r="K5" s="23">
        <v>208</v>
      </c>
    </row>
    <row r="6" spans="1:11">
      <c r="A6" s="9">
        <f>IF(Таблица1[[#This Row],[данные]]&gt;0,ROW()-ROW(Таблица1[#Headers]),"")</f>
        <v>4</v>
      </c>
      <c r="B6" t="s">
        <v>3</v>
      </c>
      <c r="C6" s="9" t="str">
        <f>IF(A6="","",MID(Таблица1[[#This Row],[данные]],SEARCH("_",SUBSTITUTE(Таблица1[[#This Row],[данные]]," ","_",3))+1,SEARCH("???? ? ",Таблица1[[#This Row],[данные]])-SEARCH("_",SUBSTITUTE(Таблица1[[#This Row],[данные]]," ","_",3))+3))</f>
        <v>груша</v>
      </c>
      <c r="D6" s="9">
        <f>IF(A6="","",--MID(SUBSTITUTE(Таблица1[[#This Row],[данные]],"*",),LOOKUP(2,1/(MID(Таблица1[[#This Row],[данные]],ROW(A$2:A$95),1)=" "),ROW(A$2:A$95)),5))</f>
        <v>120</v>
      </c>
      <c r="F6" s="12">
        <v>4</v>
      </c>
      <c r="G6" s="12" t="s">
        <v>9</v>
      </c>
      <c r="H6" s="17">
        <v>120</v>
      </c>
      <c r="J6" s="22" t="s">
        <v>5</v>
      </c>
      <c r="K6" s="23">
        <v>140</v>
      </c>
    </row>
    <row r="7" spans="1:11">
      <c r="A7" s="9">
        <f>IF(Таблица1[[#This Row],[данные]]&gt;0,ROW()-ROW(Таблица1[#Headers]),"")</f>
        <v>5</v>
      </c>
      <c r="B7" t="s">
        <v>0</v>
      </c>
      <c r="C7" s="9" t="str">
        <f>IF(A7="","",MID(Таблица1[[#This Row],[данные]],SEARCH("_",SUBSTITUTE(Таблица1[[#This Row],[данные]]," ","_",3))+1,SEARCH("???? ? ",Таблица1[[#This Row],[данные]])-SEARCH("_",SUBSTITUTE(Таблица1[[#This Row],[данные]]," ","_",3))+3))</f>
        <v>яблоко красное</v>
      </c>
      <c r="D7" s="9">
        <f>IF(A7="","",--MID(SUBSTITUTE(Таблица1[[#This Row],[данные]],"*",),LOOKUP(2,1/(MID(Таблица1[[#This Row],[данные]],ROW(A$2:A$95),1)=" "),ROW(A$2:A$95)),5))</f>
        <v>70</v>
      </c>
      <c r="F7" s="12">
        <v>5</v>
      </c>
      <c r="G7" s="12" t="s">
        <v>5</v>
      </c>
      <c r="H7" s="17">
        <v>70</v>
      </c>
      <c r="J7" s="22" t="s">
        <v>21</v>
      </c>
      <c r="K7" s="23">
        <v>738</v>
      </c>
    </row>
    <row r="8" spans="1:11">
      <c r="A8" s="9">
        <f>IF(Таблица1[[#This Row],[данные]]&gt;0,ROW()-ROW(Таблица1[#Headers]),"")</f>
        <v>6</v>
      </c>
      <c r="B8" t="s">
        <v>1</v>
      </c>
      <c r="C8" s="9" t="str">
        <f>IF(A8="","",MID(Таблица1[[#This Row],[данные]],SEARCH("_",SUBSTITUTE(Таблица1[[#This Row],[данные]]," ","_",3))+1,SEARCH("???? ? ",Таблица1[[#This Row],[данные]])-SEARCH("_",SUBSTITUTE(Таблица1[[#This Row],[данные]]," ","_",3))+3))</f>
        <v>яблоко желтое</v>
      </c>
      <c r="D8" s="9">
        <f>IF(A8="","",--MID(SUBSTITUTE(Таблица1[[#This Row],[данные]],"*",),LOOKUP(2,1/(MID(Таблица1[[#This Row],[данные]],ROW(A$2:A$95),1)=" "),ROW(A$2:A$95)),5))</f>
        <v>75</v>
      </c>
      <c r="F8" s="12">
        <v>6</v>
      </c>
      <c r="G8" s="12" t="s">
        <v>20</v>
      </c>
      <c r="H8" s="17">
        <v>75</v>
      </c>
    </row>
    <row r="9" spans="1:11">
      <c r="A9" s="9">
        <f>IF(Таблица1[[#This Row],[данные]]&gt;0,ROW()-ROW(Таблица1[#Headers]),"")</f>
        <v>7</v>
      </c>
      <c r="B9" t="s">
        <v>2</v>
      </c>
      <c r="C9" s="9" t="str">
        <f>IF(A9="","",MID(Таблица1[[#This Row],[данные]],SEARCH("_",SUBSTITUTE(Таблица1[[#This Row],[данные]]," ","_",3))+1,SEARCH("???? ? ",Таблица1[[#This Row],[данные]])-SEARCH("_",SUBSTITUTE(Таблица1[[#This Row],[данные]]," ","_",3))+3))</f>
        <v>яблоко зеленое</v>
      </c>
      <c r="D9" s="9">
        <f>IF(A9="","",--MID(SUBSTITUTE(Таблица1[[#This Row],[данные]],"*",),LOOKUP(2,1/(MID(Таблица1[[#This Row],[данные]],ROW(A$2:A$95),1)=" "),ROW(A$2:A$95)),5))</f>
        <v>104</v>
      </c>
      <c r="F9" s="12">
        <v>7</v>
      </c>
      <c r="G9" s="12" t="s">
        <v>8</v>
      </c>
      <c r="H9" s="17">
        <v>104</v>
      </c>
    </row>
    <row r="10" spans="1:11">
      <c r="A10" s="11">
        <f>IF(Таблица1[[#This Row],[данные]]&gt;0,ROW()-ROW(Таблица1[#Headers]),"")</f>
        <v>8</v>
      </c>
      <c r="B10" s="10" t="s">
        <v>3</v>
      </c>
      <c r="C10" s="11" t="str">
        <f>IF(A10="","",MID(Таблица1[[#This Row],[данные]],SEARCH("_",SUBSTITUTE(Таблица1[[#This Row],[данные]]," ","_",3))+1,SEARCH("???? ? ",Таблица1[[#This Row],[данные]])-SEARCH("_",SUBSTITUTE(Таблица1[[#This Row],[данные]]," ","_",3))+3))</f>
        <v>груша</v>
      </c>
      <c r="D10" s="11">
        <f>IF(A10="","",--MID(SUBSTITUTE(Таблица1[[#This Row],[данные]],"*",),LOOKUP(2,1/(MID(Таблица1[[#This Row],[данные]],ROW(A$2:A$95),1)=" "),ROW(A$2:A$95)),5))</f>
        <v>120</v>
      </c>
      <c r="F10" s="12">
        <v>8</v>
      </c>
      <c r="G10" s="12" t="s">
        <v>9</v>
      </c>
      <c r="H10" s="17">
        <v>120</v>
      </c>
    </row>
    <row r="11" spans="1:11">
      <c r="F11" s="15" t="s">
        <v>21</v>
      </c>
      <c r="G11" s="19"/>
      <c r="H11" s="18">
        <v>738</v>
      </c>
    </row>
    <row r="13" spans="1:11">
      <c r="E13" t="s">
        <v>26</v>
      </c>
    </row>
  </sheetData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2014-10-04T20:43:43Z</dcterms:modified>
</cp:coreProperties>
</file>