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2992" windowHeight="10032"/>
  </bookViews>
  <sheets>
    <sheet name="Ark1" sheetId="1" r:id="rId1"/>
    <sheet name="Ark2" sheetId="2" r:id="rId2"/>
    <sheet name="Ark3" sheetId="3" r:id="rId3"/>
  </sheets>
  <calcPr calcId="144525" concurrentCalc="0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<sst xmlns="http://schemas.openxmlformats.org/spreadsheetml/2006/main" count="7" uniqueCount="5">
  <si>
    <t>Aktivitet</t>
  </si>
  <si>
    <t>Fordeling indirekte</t>
  </si>
  <si>
    <t>Finanskonto</t>
  </si>
  <si>
    <t>%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</si>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</sst>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10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0" fillId="0" borderId="1" xfId="0" applyNumberFormat="1" applyBorder="1"/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2" sqref="I2:I9"/>
    </sheetView>
  </sheetViews>
  <sheetFormatPr defaultRowHeight="14.4" x14ac:dyDescent="0.3"/>
  <cols>
    <col min="2" max="2" width="18.33203125" bestFit="1" customWidth="1"/>
    <col min="4" max="4" width="11.88671875" bestFit="1" customWidth="1"/>
    <col min="8" max="8" width="11.88671875" bestFit="1" customWidth="1"/>
    <col min="9" max="9" width="13.88671875" style="5" bestFit="1" customWidth="1"/>
  </cols>
  <sheetData>
    <row r="1" spans="1:9" x14ac:dyDescent="0.3">
      <c r="A1" s="1" t="s">
        <v>0</v>
      </c>
      <c r="B1" s="2" t="s">
        <v>1</v>
      </c>
      <c r="D1" s="1" t="s">
        <v>2</v>
      </c>
      <c r="E1" s="1" t="s">
        <v>3</v>
      </c>
      <c r="G1" s="7" t="s">
        <v>0</v>
      </c>
      <c r="H1" s="7" t="s">
        <v>2</v>
      </c>
      <c r="I1" s="8" t="s">
        <v>4</v>
      </c>
    </row>
    <row r="2" spans="1:9" x14ac:dyDescent="0.3">
      <c r="A2" s="11">
        <v>0</v>
      </c>
      <c r="B2" s="4">
        <v>1892.2216860818676</v>
      </c>
      <c r="D2" s="3">
        <v>161050</v>
      </c>
      <c r="E2" s="6">
        <v>0.129</v>
      </c>
      <c r="G2" s="12">
        <v>0</v>
      </c>
      <c r="H2" s="9">
        <v>161050</v>
      </c>
      <c r="I2" s="10">
        <f>VLOOKUP(G2,$A$2:$B$8,2,0)*VLOOKUP(H2,$D$2:$E$5,2,0)</f>
        <v>244.09659750456092</v>
      </c>
    </row>
    <row r="3" spans="1:9" x14ac:dyDescent="0.3">
      <c r="A3" s="11">
        <v>1501</v>
      </c>
      <c r="B3" s="4">
        <v>11856320.409558564</v>
      </c>
      <c r="D3" s="3">
        <v>203050</v>
      </c>
      <c r="E3" s="6">
        <v>4.7899999999999998E-2</v>
      </c>
      <c r="G3" s="12">
        <v>0</v>
      </c>
      <c r="H3" s="9">
        <v>203050</v>
      </c>
      <c r="I3" s="10">
        <f t="shared" ref="I3:I9" si="0">VLOOKUP(G3,$A$2:$B$8,2,0)*VLOOKUP(H3,$D$2:$E$5,2,0)</f>
        <v>90.637418763321449</v>
      </c>
    </row>
    <row r="4" spans="1:9" x14ac:dyDescent="0.3">
      <c r="A4" s="11">
        <v>1502</v>
      </c>
      <c r="B4" s="4">
        <v>5167109.241830294</v>
      </c>
      <c r="D4" s="3">
        <v>220750</v>
      </c>
      <c r="E4" s="6">
        <v>0.27260000000000001</v>
      </c>
      <c r="G4" s="12">
        <v>0</v>
      </c>
      <c r="H4" s="9">
        <v>220750</v>
      </c>
      <c r="I4" s="10">
        <f t="shared" si="0"/>
        <v>515.81963162591717</v>
      </c>
    </row>
    <row r="5" spans="1:9" x14ac:dyDescent="0.3">
      <c r="A5" s="11">
        <v>1503</v>
      </c>
      <c r="B5" s="4">
        <v>4098710.6961347666</v>
      </c>
      <c r="D5" s="3">
        <v>180750</v>
      </c>
      <c r="E5" s="6">
        <v>0.55049999999999999</v>
      </c>
      <c r="G5" s="12">
        <v>0</v>
      </c>
      <c r="H5" s="9">
        <v>180750</v>
      </c>
      <c r="I5" s="10">
        <f t="shared" si="0"/>
        <v>1041.6680381880681</v>
      </c>
    </row>
    <row r="6" spans="1:9" x14ac:dyDescent="0.3">
      <c r="A6" s="11">
        <v>1521</v>
      </c>
      <c r="B6" s="4">
        <v>9584257.1508140713</v>
      </c>
      <c r="G6" s="12">
        <v>1501</v>
      </c>
      <c r="H6" s="9">
        <v>161050</v>
      </c>
      <c r="I6" s="10">
        <f t="shared" si="0"/>
        <v>1529465.3328330549</v>
      </c>
    </row>
    <row r="7" spans="1:9" x14ac:dyDescent="0.3">
      <c r="A7" s="11">
        <v>1531</v>
      </c>
      <c r="B7" s="4">
        <v>7618696.4275333229</v>
      </c>
      <c r="G7" s="12">
        <v>1501</v>
      </c>
      <c r="H7" s="9">
        <v>203050</v>
      </c>
      <c r="I7" s="10">
        <f t="shared" si="0"/>
        <v>567917.7476178552</v>
      </c>
    </row>
    <row r="8" spans="1:9" x14ac:dyDescent="0.3">
      <c r="A8" s="11">
        <v>1532</v>
      </c>
      <c r="B8" s="4">
        <v>20904780.123396192</v>
      </c>
      <c r="G8" s="12">
        <v>1501</v>
      </c>
      <c r="H8" s="9">
        <v>220750</v>
      </c>
      <c r="I8" s="10">
        <f t="shared" si="0"/>
        <v>3232032.943645665</v>
      </c>
    </row>
    <row r="9" spans="1:9" x14ac:dyDescent="0.3">
      <c r="G9" s="12">
        <v>1501</v>
      </c>
      <c r="H9" s="9">
        <v>180750</v>
      </c>
      <c r="I9" s="10">
        <f t="shared" si="0"/>
        <v>6526904.3854619898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Fødevarestyrelsen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АК</cp:lastModifiedBy>
  <dcterms:created xsi:type="dcterms:W3CDTF">2014-10-08T09:26:46Z</dcterms:created>
  <dcterms:modified xsi:type="dcterms:W3CDTF">2014-10-08T10:05:47Z</dcterms:modified>
</cp:coreProperties>
</file>