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400" windowHeight="1003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G30" i="1" l="1"/>
  <c r="I30" i="1" s="1"/>
  <c r="H30" i="1"/>
  <c r="J30" i="1"/>
  <c r="G31" i="1"/>
  <c r="I31" i="1" s="1"/>
  <c r="H31" i="1"/>
  <c r="J31" i="1"/>
  <c r="G32" i="1"/>
  <c r="I32" i="1" s="1"/>
  <c r="H32" i="1"/>
  <c r="J32" i="1"/>
  <c r="G33" i="1"/>
  <c r="I33" i="1" s="1"/>
  <c r="H33" i="1"/>
  <c r="J33" i="1"/>
  <c r="G34" i="1"/>
  <c r="I34" i="1" s="1"/>
  <c r="H34" i="1"/>
  <c r="J34" i="1"/>
  <c r="G35" i="1"/>
  <c r="I35" i="1" s="1"/>
  <c r="H35" i="1"/>
  <c r="J35" i="1"/>
  <c r="G36" i="1"/>
  <c r="I36" i="1" s="1"/>
  <c r="H36" i="1"/>
  <c r="J36" i="1"/>
  <c r="G37" i="1"/>
  <c r="I37" i="1" s="1"/>
  <c r="H37" i="1"/>
  <c r="J37" i="1"/>
  <c r="G38" i="1"/>
  <c r="I38" i="1" s="1"/>
  <c r="H38" i="1"/>
  <c r="J38" i="1"/>
  <c r="G39" i="1"/>
  <c r="I39" i="1" s="1"/>
  <c r="H39" i="1"/>
  <c r="J39" i="1"/>
  <c r="G40" i="1"/>
  <c r="I40" i="1" s="1"/>
  <c r="H40" i="1"/>
  <c r="J40" i="1"/>
  <c r="G41" i="1"/>
  <c r="I41" i="1" s="1"/>
  <c r="H41" i="1"/>
  <c r="J41" i="1"/>
  <c r="H7" i="1"/>
  <c r="J7" i="1"/>
  <c r="H8" i="1"/>
  <c r="J8" i="1"/>
  <c r="H9" i="1"/>
  <c r="J9" i="1"/>
  <c r="H10" i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  <c r="H17" i="1"/>
  <c r="J17" i="1"/>
  <c r="H18" i="1"/>
  <c r="J18" i="1"/>
  <c r="H19" i="1"/>
  <c r="J19" i="1"/>
  <c r="H20" i="1"/>
  <c r="J20" i="1"/>
  <c r="H21" i="1"/>
  <c r="J21" i="1"/>
  <c r="H22" i="1"/>
  <c r="J22" i="1"/>
  <c r="H23" i="1"/>
  <c r="J23" i="1"/>
  <c r="H24" i="1"/>
  <c r="J24" i="1"/>
  <c r="H25" i="1"/>
  <c r="J25" i="1"/>
  <c r="H26" i="1"/>
  <c r="J26" i="1"/>
  <c r="H27" i="1"/>
  <c r="J27" i="1"/>
  <c r="H28" i="1"/>
  <c r="J28" i="1"/>
  <c r="H29" i="1"/>
  <c r="J29" i="1"/>
  <c r="H2" i="1"/>
  <c r="H3" i="1"/>
  <c r="H4" i="1"/>
  <c r="H5" i="1"/>
  <c r="J2" i="1"/>
  <c r="J3" i="1"/>
  <c r="J4" i="1"/>
  <c r="J5" i="1"/>
  <c r="J6" i="1"/>
  <c r="H6" i="1"/>
  <c r="G3" i="1" l="1"/>
  <c r="I3" i="1" s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2" i="1"/>
  <c r="I2" i="1" s="1"/>
</calcChain>
</file>

<file path=xl/sharedStrings.xml><?xml version="1.0" encoding="utf-8"?>
<sst xmlns="http://schemas.openxmlformats.org/spreadsheetml/2006/main" count="14" uniqueCount="12">
  <si>
    <t>Aktivitet</t>
  </si>
  <si>
    <t>Fordeling indirekte</t>
  </si>
  <si>
    <t>0</t>
  </si>
  <si>
    <t>1501</t>
  </si>
  <si>
    <t>1502</t>
  </si>
  <si>
    <t>1503</t>
  </si>
  <si>
    <t>1521</t>
  </si>
  <si>
    <t>1531</t>
  </si>
  <si>
    <t>1532</t>
  </si>
  <si>
    <t>Finanskonto</t>
  </si>
  <si>
    <t>%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</si>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</sst>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10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2" borderId="1" xfId="0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0" fontId="0" fillId="0" borderId="2" xfId="0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E2" sqref="E2"/>
    </sheetView>
  </sheetViews>
  <sheetFormatPr defaultRowHeight="15" x14ac:dyDescent="0.25"/>
  <cols>
    <col min="2" max="2" width="18.28515625" bestFit="1" customWidth="1"/>
    <col min="4" max="4" width="11.85546875" bestFit="1" customWidth="1"/>
    <col min="8" max="8" width="11.85546875" bestFit="1" customWidth="1"/>
    <col min="9" max="9" width="13.85546875" style="5" bestFit="1" customWidth="1"/>
    <col min="10" max="10" width="12.42578125" bestFit="1" customWidth="1"/>
  </cols>
  <sheetData>
    <row r="1" spans="1:10" x14ac:dyDescent="0.25">
      <c r="A1" s="1" t="s">
        <v>0</v>
      </c>
      <c r="B1" s="2" t="s">
        <v>1</v>
      </c>
      <c r="D1" s="1" t="s">
        <v>9</v>
      </c>
      <c r="E1" s="1" t="s">
        <v>10</v>
      </c>
      <c r="G1" s="7" t="s">
        <v>0</v>
      </c>
      <c r="H1" s="7" t="s">
        <v>9</v>
      </c>
      <c r="I1" s="8" t="s">
        <v>11</v>
      </c>
    </row>
    <row r="2" spans="1:10" x14ac:dyDescent="0.25">
      <c r="A2" s="3" t="s">
        <v>2</v>
      </c>
      <c r="B2" s="4">
        <v>1892.2216860818676</v>
      </c>
      <c r="D2" s="3">
        <v>161050</v>
      </c>
      <c r="E2" s="6">
        <v>0.129</v>
      </c>
      <c r="G2" s="9" t="str">
        <f>IFERROR(INDEX($A$2:$A$8,INT((ROW(A1)-1)/(COUNTA(D:D)-1))+1),"")</f>
        <v>0</v>
      </c>
      <c r="H2" s="9">
        <f t="shared" ref="H2:H5" si="0">IFERROR(INDEX($D$2:$D$1000,MOD((ROW(A1)-1),(COUNTA(D:D)-1))+1),"")</f>
        <v>161050</v>
      </c>
      <c r="I2" s="10">
        <f t="shared" ref="I2:I5" si="1">INDEX($B$2:$B$1000,MATCH(G2,$A$2:$A$1000,0))*INDEX($E$2:$E$1000,MATCH(H2,$D$2:$D$1000,0))</f>
        <v>244.09659750456092</v>
      </c>
      <c r="J2" s="11">
        <f t="shared" ref="J2:J5" si="2">INDEX($B$2:$B$8,MATCH(INDEX($A$2:$A$1000,INT((ROW(A1)-1)/(COUNTA(D:D)-1))+1),$A$2:$A$1000,0))*INDEX($E$2:$E$1000,MATCH(INDEX($D$2:$D$51000,MOD((ROW(A1)-1),(COUNTA(D:D)-1))+1),$D$2:$D$1000,0))</f>
        <v>244.09659750456092</v>
      </c>
    </row>
    <row r="3" spans="1:10" x14ac:dyDescent="0.25">
      <c r="A3" s="3" t="s">
        <v>3</v>
      </c>
      <c r="B3" s="4">
        <v>11856320.409558564</v>
      </c>
      <c r="D3" s="3">
        <v>203050</v>
      </c>
      <c r="E3" s="6">
        <v>4.7899999999999998E-2</v>
      </c>
      <c r="G3" s="9" t="str">
        <f t="shared" ref="G3:G29" si="3">IFERROR(INDEX($A$2:$A$8,INT((ROW(A2)-1)/(COUNTA(D:D)-1))+1),"")</f>
        <v>0</v>
      </c>
      <c r="H3" s="9">
        <f t="shared" si="0"/>
        <v>203050</v>
      </c>
      <c r="I3" s="10">
        <f t="shared" si="1"/>
        <v>90.637418763321449</v>
      </c>
      <c r="J3" s="11">
        <f t="shared" si="2"/>
        <v>90.637418763321449</v>
      </c>
    </row>
    <row r="4" spans="1:10" x14ac:dyDescent="0.25">
      <c r="A4" s="3" t="s">
        <v>4</v>
      </c>
      <c r="B4" s="4">
        <v>5167109.241830294</v>
      </c>
      <c r="D4" s="3">
        <v>220750</v>
      </c>
      <c r="E4" s="6">
        <v>0.27260000000000001</v>
      </c>
      <c r="G4" s="9" t="str">
        <f t="shared" si="3"/>
        <v>0</v>
      </c>
      <c r="H4" s="9">
        <f t="shared" si="0"/>
        <v>220750</v>
      </c>
      <c r="I4" s="10">
        <f t="shared" si="1"/>
        <v>515.81963162591717</v>
      </c>
      <c r="J4" s="11">
        <f t="shared" si="2"/>
        <v>515.81963162591717</v>
      </c>
    </row>
    <row r="5" spans="1:10" x14ac:dyDescent="0.25">
      <c r="A5" s="3" t="s">
        <v>5</v>
      </c>
      <c r="B5" s="4">
        <v>0</v>
      </c>
      <c r="D5" s="3">
        <v>180750</v>
      </c>
      <c r="E5" s="6">
        <v>0.55049999999999999</v>
      </c>
      <c r="G5" s="9" t="str">
        <f t="shared" si="3"/>
        <v>0</v>
      </c>
      <c r="H5" s="9">
        <f t="shared" si="0"/>
        <v>180750</v>
      </c>
      <c r="I5" s="10">
        <f t="shared" si="1"/>
        <v>1041.6680381880681</v>
      </c>
      <c r="J5" s="11">
        <f t="shared" si="2"/>
        <v>1041.6680381880681</v>
      </c>
    </row>
    <row r="6" spans="1:10" x14ac:dyDescent="0.25">
      <c r="A6" s="3" t="s">
        <v>6</v>
      </c>
      <c r="B6" s="4">
        <v>9584257.1508140713</v>
      </c>
      <c r="D6" s="12">
        <v>19550</v>
      </c>
      <c r="E6" s="6">
        <v>0.55249999999999999</v>
      </c>
      <c r="G6" s="9" t="str">
        <f t="shared" si="3"/>
        <v>0</v>
      </c>
      <c r="H6" s="9">
        <f>IFERROR(INDEX($D$2:$D$1000,MOD((ROW(A5)-1),(COUNTA(D:D)-1))+1),"")</f>
        <v>19550</v>
      </c>
      <c r="I6" s="10">
        <f>INDEX($B$2:$B$1000,MATCH(G6,$A$2:$A$1000,0))*INDEX($E$2:$E$1000,MATCH(H6,$D$2:$D$1000,0))</f>
        <v>1045.4524815602317</v>
      </c>
      <c r="J6" s="11">
        <f>INDEX($B$2:$B$8,MATCH(INDEX($A$2:$A$1000,INT((ROW(A5)-1)/(COUNTA(D:D)-1))+1),$A$2:$A$1000,0))*INDEX($E$2:$E$1000,MATCH(INDEX($D$2:$D$51000,MOD((ROW(A5)-1),(COUNTA(D:D)-1))+1),$D$2:$D$1000,0))</f>
        <v>1045.4524815602317</v>
      </c>
    </row>
    <row r="7" spans="1:10" x14ac:dyDescent="0.25">
      <c r="A7" s="3" t="s">
        <v>7</v>
      </c>
      <c r="B7" s="4">
        <v>7618696.4275333229</v>
      </c>
      <c r="D7" s="12">
        <v>100500</v>
      </c>
      <c r="E7" s="13">
        <v>1</v>
      </c>
      <c r="G7" s="9" t="str">
        <f t="shared" si="3"/>
        <v>0</v>
      </c>
      <c r="H7" s="9">
        <f t="shared" ref="H7:H29" si="4">IFERROR(INDEX($D$2:$D$1000,MOD((ROW(A6)-1),(COUNTA(D:D)-1))+1),"")</f>
        <v>100500</v>
      </c>
      <c r="I7" s="10">
        <f t="shared" ref="I7:I29" si="5">INDEX($B$2:$B$1000,MATCH(G7,$A$2:$A$1000,0))*INDEX($E$2:$E$1000,MATCH(H7,$D$2:$D$1000,0))</f>
        <v>1892.2216860818676</v>
      </c>
      <c r="J7" s="11">
        <f t="shared" ref="J7:J29" si="6">INDEX($B$2:$B$8,MATCH(INDEX($A$2:$A$1000,INT((ROW(A6)-1)/(COUNTA(D:D)-1))+1),$A$2:$A$1000,0))*INDEX($E$2:$E$1000,MATCH(INDEX($D$2:$D$51000,MOD((ROW(A6)-1),(COUNTA(D:D)-1))+1),$D$2:$D$1000,0))</f>
        <v>1892.2216860818676</v>
      </c>
    </row>
    <row r="8" spans="1:10" x14ac:dyDescent="0.25">
      <c r="A8" s="3" t="s">
        <v>8</v>
      </c>
      <c r="B8" s="4">
        <v>20904780.123396192</v>
      </c>
      <c r="G8" s="9" t="str">
        <f t="shared" si="3"/>
        <v>1501</v>
      </c>
      <c r="H8" s="9">
        <f t="shared" si="4"/>
        <v>161050</v>
      </c>
      <c r="I8" s="10">
        <f t="shared" si="5"/>
        <v>1529465.3328330549</v>
      </c>
      <c r="J8" s="11">
        <f t="shared" si="6"/>
        <v>1529465.3328330549</v>
      </c>
    </row>
    <row r="9" spans="1:10" x14ac:dyDescent="0.25">
      <c r="G9" s="9" t="str">
        <f t="shared" si="3"/>
        <v>1501</v>
      </c>
      <c r="H9" s="9">
        <f t="shared" si="4"/>
        <v>203050</v>
      </c>
      <c r="I9" s="10">
        <f t="shared" si="5"/>
        <v>567917.7476178552</v>
      </c>
      <c r="J9" s="11">
        <f t="shared" si="6"/>
        <v>567917.7476178552</v>
      </c>
    </row>
    <row r="10" spans="1:10" x14ac:dyDescent="0.25">
      <c r="G10" s="9" t="str">
        <f t="shared" si="3"/>
        <v>1501</v>
      </c>
      <c r="H10" s="9">
        <f t="shared" si="4"/>
        <v>220750</v>
      </c>
      <c r="I10" s="10">
        <f t="shared" si="5"/>
        <v>3232032.943645665</v>
      </c>
      <c r="J10" s="11">
        <f t="shared" si="6"/>
        <v>3232032.943645665</v>
      </c>
    </row>
    <row r="11" spans="1:10" x14ac:dyDescent="0.25">
      <c r="G11" s="9" t="str">
        <f t="shared" si="3"/>
        <v>1501</v>
      </c>
      <c r="H11" s="9">
        <f t="shared" si="4"/>
        <v>180750</v>
      </c>
      <c r="I11" s="10">
        <f t="shared" si="5"/>
        <v>6526904.3854619898</v>
      </c>
      <c r="J11" s="11">
        <f t="shared" si="6"/>
        <v>6526904.3854619898</v>
      </c>
    </row>
    <row r="12" spans="1:10" x14ac:dyDescent="0.25">
      <c r="G12" s="9" t="str">
        <f t="shared" si="3"/>
        <v>1501</v>
      </c>
      <c r="H12" s="9">
        <f t="shared" si="4"/>
        <v>19550</v>
      </c>
      <c r="I12" s="10">
        <f t="shared" si="5"/>
        <v>6550617.0262811063</v>
      </c>
      <c r="J12" s="11">
        <f t="shared" si="6"/>
        <v>6550617.0262811063</v>
      </c>
    </row>
    <row r="13" spans="1:10" x14ac:dyDescent="0.25">
      <c r="G13" s="9" t="str">
        <f t="shared" si="3"/>
        <v>1501</v>
      </c>
      <c r="H13" s="9">
        <f t="shared" si="4"/>
        <v>100500</v>
      </c>
      <c r="I13" s="10">
        <f t="shared" si="5"/>
        <v>11856320.409558564</v>
      </c>
      <c r="J13" s="11">
        <f t="shared" si="6"/>
        <v>11856320.409558564</v>
      </c>
    </row>
    <row r="14" spans="1:10" x14ac:dyDescent="0.25">
      <c r="G14" s="9" t="str">
        <f t="shared" si="3"/>
        <v>1502</v>
      </c>
      <c r="H14" s="9">
        <f t="shared" si="4"/>
        <v>161050</v>
      </c>
      <c r="I14" s="10">
        <f t="shared" si="5"/>
        <v>666557.09219610796</v>
      </c>
      <c r="J14" s="11">
        <f t="shared" si="6"/>
        <v>666557.09219610796</v>
      </c>
    </row>
    <row r="15" spans="1:10" x14ac:dyDescent="0.25">
      <c r="G15" s="9" t="str">
        <f t="shared" si="3"/>
        <v>1502</v>
      </c>
      <c r="H15" s="9">
        <f t="shared" si="4"/>
        <v>203050</v>
      </c>
      <c r="I15" s="10">
        <f t="shared" si="5"/>
        <v>247504.53268367107</v>
      </c>
      <c r="J15" s="11">
        <f t="shared" si="6"/>
        <v>247504.53268367107</v>
      </c>
    </row>
    <row r="16" spans="1:10" x14ac:dyDescent="0.25">
      <c r="G16" s="9" t="str">
        <f t="shared" si="3"/>
        <v>1502</v>
      </c>
      <c r="H16" s="9">
        <f t="shared" si="4"/>
        <v>220750</v>
      </c>
      <c r="I16" s="10">
        <f t="shared" si="5"/>
        <v>1408553.9793229382</v>
      </c>
      <c r="J16" s="11">
        <f t="shared" si="6"/>
        <v>1408553.9793229382</v>
      </c>
    </row>
    <row r="17" spans="7:10" x14ac:dyDescent="0.25">
      <c r="G17" s="9" t="str">
        <f t="shared" si="3"/>
        <v>1502</v>
      </c>
      <c r="H17" s="9">
        <f t="shared" si="4"/>
        <v>180750</v>
      </c>
      <c r="I17" s="10">
        <f t="shared" si="5"/>
        <v>2844493.6376275769</v>
      </c>
      <c r="J17" s="11">
        <f t="shared" si="6"/>
        <v>2844493.6376275769</v>
      </c>
    </row>
    <row r="18" spans="7:10" x14ac:dyDescent="0.25">
      <c r="G18" s="9" t="str">
        <f t="shared" si="3"/>
        <v>1502</v>
      </c>
      <c r="H18" s="9">
        <f t="shared" si="4"/>
        <v>19550</v>
      </c>
      <c r="I18" s="10">
        <f t="shared" si="5"/>
        <v>2854827.8561112373</v>
      </c>
      <c r="J18" s="11">
        <f t="shared" si="6"/>
        <v>2854827.8561112373</v>
      </c>
    </row>
    <row r="19" spans="7:10" x14ac:dyDescent="0.25">
      <c r="G19" s="9" t="str">
        <f t="shared" si="3"/>
        <v>1502</v>
      </c>
      <c r="H19" s="9">
        <f t="shared" si="4"/>
        <v>100500</v>
      </c>
      <c r="I19" s="10">
        <f t="shared" si="5"/>
        <v>5167109.241830294</v>
      </c>
      <c r="J19" s="11">
        <f t="shared" si="6"/>
        <v>5167109.241830294</v>
      </c>
    </row>
    <row r="20" spans="7:10" x14ac:dyDescent="0.25">
      <c r="G20" s="9" t="str">
        <f t="shared" si="3"/>
        <v>1503</v>
      </c>
      <c r="H20" s="9">
        <f t="shared" si="4"/>
        <v>161050</v>
      </c>
      <c r="I20" s="10">
        <f t="shared" si="5"/>
        <v>0</v>
      </c>
      <c r="J20" s="11">
        <f t="shared" si="6"/>
        <v>0</v>
      </c>
    </row>
    <row r="21" spans="7:10" x14ac:dyDescent="0.25">
      <c r="G21" s="9" t="str">
        <f t="shared" si="3"/>
        <v>1503</v>
      </c>
      <c r="H21" s="9">
        <f t="shared" si="4"/>
        <v>203050</v>
      </c>
      <c r="I21" s="10">
        <f t="shared" si="5"/>
        <v>0</v>
      </c>
      <c r="J21" s="11">
        <f t="shared" si="6"/>
        <v>0</v>
      </c>
    </row>
    <row r="22" spans="7:10" x14ac:dyDescent="0.25">
      <c r="G22" s="9" t="str">
        <f t="shared" si="3"/>
        <v>1503</v>
      </c>
      <c r="H22" s="9">
        <f t="shared" si="4"/>
        <v>220750</v>
      </c>
      <c r="I22" s="10">
        <f t="shared" si="5"/>
        <v>0</v>
      </c>
      <c r="J22" s="11">
        <f t="shared" si="6"/>
        <v>0</v>
      </c>
    </row>
    <row r="23" spans="7:10" x14ac:dyDescent="0.25">
      <c r="G23" s="9" t="str">
        <f t="shared" si="3"/>
        <v>1503</v>
      </c>
      <c r="H23" s="9">
        <f t="shared" si="4"/>
        <v>180750</v>
      </c>
      <c r="I23" s="10">
        <f t="shared" si="5"/>
        <v>0</v>
      </c>
      <c r="J23" s="11">
        <f t="shared" si="6"/>
        <v>0</v>
      </c>
    </row>
    <row r="24" spans="7:10" x14ac:dyDescent="0.25">
      <c r="G24" s="9" t="str">
        <f t="shared" si="3"/>
        <v>1503</v>
      </c>
      <c r="H24" s="9">
        <f t="shared" si="4"/>
        <v>19550</v>
      </c>
      <c r="I24" s="10">
        <f t="shared" si="5"/>
        <v>0</v>
      </c>
      <c r="J24" s="11">
        <f t="shared" si="6"/>
        <v>0</v>
      </c>
    </row>
    <row r="25" spans="7:10" x14ac:dyDescent="0.25">
      <c r="G25" s="9" t="str">
        <f t="shared" si="3"/>
        <v>1503</v>
      </c>
      <c r="H25" s="9">
        <f t="shared" si="4"/>
        <v>100500</v>
      </c>
      <c r="I25" s="10">
        <f t="shared" si="5"/>
        <v>0</v>
      </c>
      <c r="J25" s="11">
        <f t="shared" si="6"/>
        <v>0</v>
      </c>
    </row>
    <row r="26" spans="7:10" x14ac:dyDescent="0.25">
      <c r="G26" s="9" t="str">
        <f t="shared" si="3"/>
        <v>1521</v>
      </c>
      <c r="H26" s="9">
        <f t="shared" si="4"/>
        <v>161050</v>
      </c>
      <c r="I26" s="10">
        <f t="shared" si="5"/>
        <v>1236369.1724550151</v>
      </c>
      <c r="J26" s="11">
        <f t="shared" si="6"/>
        <v>1236369.1724550151</v>
      </c>
    </row>
    <row r="27" spans="7:10" x14ac:dyDescent="0.25">
      <c r="G27" s="9" t="str">
        <f t="shared" si="3"/>
        <v>1521</v>
      </c>
      <c r="H27" s="9">
        <f t="shared" si="4"/>
        <v>203050</v>
      </c>
      <c r="I27" s="10">
        <f t="shared" si="5"/>
        <v>459085.91752399399</v>
      </c>
      <c r="J27" s="11">
        <f t="shared" si="6"/>
        <v>459085.91752399399</v>
      </c>
    </row>
    <row r="28" spans="7:10" x14ac:dyDescent="0.25">
      <c r="G28" s="9" t="str">
        <f t="shared" si="3"/>
        <v>1521</v>
      </c>
      <c r="H28" s="9">
        <f t="shared" si="4"/>
        <v>220750</v>
      </c>
      <c r="I28" s="10">
        <f t="shared" si="5"/>
        <v>2612668.4993119161</v>
      </c>
      <c r="J28" s="11">
        <f t="shared" si="6"/>
        <v>2612668.4993119161</v>
      </c>
    </row>
    <row r="29" spans="7:10" x14ac:dyDescent="0.25">
      <c r="G29" s="9" t="str">
        <f t="shared" si="3"/>
        <v>1521</v>
      </c>
      <c r="H29" s="9">
        <f t="shared" si="4"/>
        <v>180750</v>
      </c>
      <c r="I29" s="10">
        <f t="shared" si="5"/>
        <v>5276133.561523146</v>
      </c>
      <c r="J29" s="11">
        <f t="shared" si="6"/>
        <v>5276133.561523146</v>
      </c>
    </row>
    <row r="30" spans="7:10" x14ac:dyDescent="0.25">
      <c r="G30" s="9" t="str">
        <f t="shared" ref="G30:G41" si="7">IFERROR(INDEX($A$2:$A$8,INT((ROW(A29)-1)/(COUNTA(D:D)-1))+1),"")</f>
        <v>1521</v>
      </c>
      <c r="H30" s="9">
        <f t="shared" ref="H30:H41" si="8">IFERROR(INDEX($D$2:$D$1000,MOD((ROW(A29)-1),(COUNTA(D:D)-1))+1),"")</f>
        <v>19550</v>
      </c>
      <c r="I30" s="10">
        <f t="shared" ref="I30:I41" si="9">INDEX($B$2:$B$1000,MATCH(G30,$A$2:$A$1000,0))*INDEX($E$2:$E$1000,MATCH(H30,$D$2:$D$1000,0))</f>
        <v>5295302.0758247739</v>
      </c>
      <c r="J30" s="11">
        <f t="shared" ref="J30:J41" si="10">INDEX($B$2:$B$8,MATCH(INDEX($A$2:$A$1000,INT((ROW(A29)-1)/(COUNTA(D:D)-1))+1),$A$2:$A$1000,0))*INDEX($E$2:$E$1000,MATCH(INDEX($D$2:$D$51000,MOD((ROW(A29)-1),(COUNTA(D:D)-1))+1),$D$2:$D$1000,0))</f>
        <v>5295302.0758247739</v>
      </c>
    </row>
    <row r="31" spans="7:10" x14ac:dyDescent="0.25">
      <c r="G31" s="9" t="str">
        <f t="shared" si="7"/>
        <v>1521</v>
      </c>
      <c r="H31" s="9">
        <f t="shared" si="8"/>
        <v>100500</v>
      </c>
      <c r="I31" s="10">
        <f t="shared" si="9"/>
        <v>9584257.1508140713</v>
      </c>
      <c r="J31" s="11">
        <f t="shared" si="10"/>
        <v>9584257.1508140713</v>
      </c>
    </row>
    <row r="32" spans="7:10" x14ac:dyDescent="0.25">
      <c r="G32" s="9" t="str">
        <f t="shared" si="7"/>
        <v>1531</v>
      </c>
      <c r="H32" s="9">
        <f t="shared" si="8"/>
        <v>161050</v>
      </c>
      <c r="I32" s="10">
        <f t="shared" si="9"/>
        <v>982811.83915179863</v>
      </c>
      <c r="J32" s="11">
        <f t="shared" si="10"/>
        <v>982811.83915179863</v>
      </c>
    </row>
    <row r="33" spans="7:10" x14ac:dyDescent="0.25">
      <c r="G33" s="9" t="str">
        <f t="shared" si="7"/>
        <v>1531</v>
      </c>
      <c r="H33" s="9">
        <f t="shared" si="8"/>
        <v>203050</v>
      </c>
      <c r="I33" s="10">
        <f t="shared" si="9"/>
        <v>364935.55887884618</v>
      </c>
      <c r="J33" s="11">
        <f t="shared" si="10"/>
        <v>364935.55887884618</v>
      </c>
    </row>
    <row r="34" spans="7:10" x14ac:dyDescent="0.25">
      <c r="G34" s="9" t="str">
        <f t="shared" si="7"/>
        <v>1531</v>
      </c>
      <c r="H34" s="9">
        <f t="shared" si="8"/>
        <v>220750</v>
      </c>
      <c r="I34" s="10">
        <f t="shared" si="9"/>
        <v>2076856.6461455838</v>
      </c>
      <c r="J34" s="11">
        <f t="shared" si="10"/>
        <v>2076856.6461455838</v>
      </c>
    </row>
    <row r="35" spans="7:10" x14ac:dyDescent="0.25">
      <c r="G35" s="9" t="str">
        <f t="shared" si="7"/>
        <v>1531</v>
      </c>
      <c r="H35" s="9">
        <f t="shared" si="8"/>
        <v>180750</v>
      </c>
      <c r="I35" s="10">
        <f t="shared" si="9"/>
        <v>4194092.3833570941</v>
      </c>
      <c r="J35" s="11">
        <f t="shared" si="10"/>
        <v>4194092.3833570941</v>
      </c>
    </row>
    <row r="36" spans="7:10" x14ac:dyDescent="0.25">
      <c r="G36" s="9" t="str">
        <f t="shared" si="7"/>
        <v>1531</v>
      </c>
      <c r="H36" s="9">
        <f t="shared" si="8"/>
        <v>19550</v>
      </c>
      <c r="I36" s="10">
        <f t="shared" si="9"/>
        <v>4209329.7762121605</v>
      </c>
      <c r="J36" s="11">
        <f t="shared" si="10"/>
        <v>4209329.7762121605</v>
      </c>
    </row>
    <row r="37" spans="7:10" x14ac:dyDescent="0.25">
      <c r="G37" s="9" t="str">
        <f t="shared" si="7"/>
        <v>1531</v>
      </c>
      <c r="H37" s="9">
        <f t="shared" si="8"/>
        <v>100500</v>
      </c>
      <c r="I37" s="10">
        <f t="shared" si="9"/>
        <v>7618696.4275333229</v>
      </c>
      <c r="J37" s="11">
        <f t="shared" si="10"/>
        <v>7618696.4275333229</v>
      </c>
    </row>
    <row r="38" spans="7:10" x14ac:dyDescent="0.25">
      <c r="G38" s="9" t="str">
        <f t="shared" si="7"/>
        <v>1532</v>
      </c>
      <c r="H38" s="9">
        <f t="shared" si="8"/>
        <v>161050</v>
      </c>
      <c r="I38" s="10">
        <f t="shared" si="9"/>
        <v>2696716.6359181087</v>
      </c>
      <c r="J38" s="11">
        <f t="shared" si="10"/>
        <v>2696716.6359181087</v>
      </c>
    </row>
    <row r="39" spans="7:10" x14ac:dyDescent="0.25">
      <c r="G39" s="9" t="str">
        <f t="shared" si="7"/>
        <v>1532</v>
      </c>
      <c r="H39" s="9">
        <f t="shared" si="8"/>
        <v>203050</v>
      </c>
      <c r="I39" s="10">
        <f t="shared" si="9"/>
        <v>1001338.9679106775</v>
      </c>
      <c r="J39" s="11">
        <f t="shared" si="10"/>
        <v>1001338.9679106775</v>
      </c>
    </row>
    <row r="40" spans="7:10" x14ac:dyDescent="0.25">
      <c r="G40" s="9" t="str">
        <f t="shared" si="7"/>
        <v>1532</v>
      </c>
      <c r="H40" s="9">
        <f t="shared" si="8"/>
        <v>220750</v>
      </c>
      <c r="I40" s="10">
        <f t="shared" si="9"/>
        <v>5698643.061637802</v>
      </c>
      <c r="J40" s="11">
        <f t="shared" si="10"/>
        <v>5698643.061637802</v>
      </c>
    </row>
    <row r="41" spans="7:10" x14ac:dyDescent="0.25">
      <c r="G41" s="9" t="str">
        <f t="shared" si="7"/>
        <v>1532</v>
      </c>
      <c r="H41" s="9">
        <f t="shared" si="8"/>
        <v>180750</v>
      </c>
      <c r="I41" s="10">
        <f t="shared" si="9"/>
        <v>11508081.457929604</v>
      </c>
      <c r="J41" s="11">
        <f t="shared" si="10"/>
        <v>11508081.457929604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Fødevarestyrelsen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Alina Nabokikh (FVST)</cp:lastModifiedBy>
  <dcterms:created xsi:type="dcterms:W3CDTF">2014-10-08T09:26:46Z</dcterms:created>
  <dcterms:modified xsi:type="dcterms:W3CDTF">2014-10-09T09:14:00Z</dcterms:modified>
</cp:coreProperties>
</file>