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hidePivotFieldList="1" autoCompressPictures="0"/>
  <bookViews>
    <workbookView xWindow="480" yWindow="15" windowWidth="8385" windowHeight="11115"/>
  </bookViews>
  <sheets>
    <sheet name="Январь" sheetId="1" r:id="rId1"/>
    <sheet name="задание" sheetId="2" r:id="rId2"/>
  </sheets>
  <definedNames>
    <definedName name="_xlnm._FilterDatabase" localSheetId="0" hidden="1">Январь!$A$5:$O$38</definedName>
  </definedNames>
  <calcPr calcId="145621"/>
  <pivotCaches>
    <pivotCache cacheId="7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" i="1" l="1"/>
  <c r="P6" i="1" l="1"/>
  <c r="C38" i="1"/>
  <c r="D38" i="1"/>
  <c r="E38" i="1"/>
  <c r="F38" i="1"/>
  <c r="G38" i="1"/>
  <c r="H38" i="1"/>
  <c r="I38" i="1"/>
  <c r="J38" i="1"/>
  <c r="K38" i="1"/>
  <c r="L38" i="1"/>
  <c r="M38" i="1"/>
  <c r="N38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O11" i="1"/>
  <c r="O20" i="1"/>
  <c r="O8" i="1"/>
  <c r="O21" i="1"/>
  <c r="O33" i="1"/>
  <c r="O18" i="1"/>
  <c r="O27" i="1"/>
  <c r="O7" i="1"/>
  <c r="O6" i="1"/>
  <c r="O31" i="1"/>
  <c r="O30" i="1"/>
  <c r="O24" i="1"/>
  <c r="O29" i="1"/>
  <c r="O17" i="1"/>
  <c r="O35" i="1"/>
  <c r="O36" i="1"/>
  <c r="O13" i="1"/>
  <c r="O22" i="1"/>
  <c r="O34" i="1"/>
  <c r="O23" i="1"/>
  <c r="O26" i="1"/>
  <c r="O28" i="1"/>
  <c r="O25" i="1"/>
  <c r="O9" i="1"/>
  <c r="O16" i="1"/>
  <c r="O32" i="1"/>
  <c r="O10" i="1"/>
  <c r="O14" i="1"/>
  <c r="O19" i="1"/>
  <c r="O12" i="1"/>
  <c r="O15" i="1"/>
  <c r="O38" i="1" l="1"/>
</calcChain>
</file>

<file path=xl/comments1.xml><?xml version="1.0" encoding="utf-8"?>
<comments xmlns="http://schemas.openxmlformats.org/spreadsheetml/2006/main">
  <authors>
    <author>Александр</author>
  </authors>
  <commentList>
    <comment ref="O1" authorId="0">
      <text>
        <r>
          <rPr>
            <b/>
            <sz val="9"/>
            <color indexed="81"/>
            <rFont val="Tahoma"/>
            <family val="2"/>
            <charset val="204"/>
          </rPr>
          <t>Здесь можно менять</t>
        </r>
      </text>
    </comment>
  </commentList>
</comments>
</file>

<file path=xl/sharedStrings.xml><?xml version="1.0" encoding="utf-8"?>
<sst xmlns="http://schemas.openxmlformats.org/spreadsheetml/2006/main" count="68" uniqueCount="36">
  <si>
    <t>Отчет по продажам за январь</t>
  </si>
  <si>
    <t>Время</t>
  </si>
  <si>
    <t>День</t>
  </si>
  <si>
    <t>Пн</t>
  </si>
  <si>
    <t>Вт</t>
  </si>
  <si>
    <t>Ср</t>
  </si>
  <si>
    <t>Чт</t>
  </si>
  <si>
    <t>Пт</t>
  </si>
  <si>
    <t>Сб</t>
  </si>
  <si>
    <t>Вс</t>
  </si>
  <si>
    <t>Всего</t>
  </si>
  <si>
    <t>1. Вычислить средние продажи в каждый из дней недели</t>
  </si>
  <si>
    <t>2. Построить диаграмму средних продаж по дням недели, с долями в % от общих продаж</t>
  </si>
  <si>
    <t>3. Вычислить 5 дней, в которые были максимальные продажи. Доля продаж за эти 5 дней от всех продаж</t>
  </si>
  <si>
    <t>Итого</t>
  </si>
  <si>
    <t>Среднее</t>
  </si>
  <si>
    <t>Столбец1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</si>
  <si>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</si>
  <si>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</si>
  <si>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</si>
  <si>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</si>
  <si>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</si>
  <si>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</si>
  <si>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</si>
  <si>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</si>
  <si>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</si>
  <si>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</si>
  <si>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</si>
  <si>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</si>
  <si>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Общий итог</t>
  </si>
  <si>
    <t>Среднее по полю Итого</t>
  </si>
  <si>
    <t>Значения</t>
  </si>
  <si>
    <t>Сумма по полю Итого</t>
  </si>
  <si>
    <t>Параметры поля - Дополнительно - Процент от суммы по столбцу</t>
  </si>
  <si>
    <t>максимальных выделены цветом</t>
  </si>
  <si>
    <t>Доля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</si>
</sst>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3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 vertic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3" fontId="2" fillId="0" borderId="0" xfId="0" applyNumberFormat="1" applyFont="1" applyBorder="1"/>
    <xf numFmtId="3" fontId="0" fillId="0" borderId="0" xfId="0" applyNumberFormat="1" applyFill="1" applyBorder="1" applyAlignment="1">
      <alignment vertical="center"/>
    </xf>
    <xf numFmtId="3" fontId="0" fillId="0" borderId="0" xfId="0" applyNumberFormat="1" applyBorder="1"/>
    <xf numFmtId="1" fontId="0" fillId="0" borderId="0" xfId="0" applyNumberFormat="1" applyBorder="1"/>
    <xf numFmtId="3" fontId="0" fillId="0" borderId="0" xfId="0" applyNumberFormat="1"/>
    <xf numFmtId="3" fontId="2" fillId="0" borderId="0" xfId="0" applyNumberFormat="1" applyFont="1"/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pivotButton="1"/>
    <xf numFmtId="0" fontId="9" fillId="0" borderId="0" xfId="0" applyFont="1"/>
    <xf numFmtId="0" fontId="10" fillId="0" borderId="0" xfId="0" applyFont="1"/>
    <xf numFmtId="9" fontId="0" fillId="0" borderId="0" xfId="0" applyNumberFormat="1"/>
    <xf numFmtId="0" fontId="0" fillId="2" borderId="0" xfId="0" applyFill="1"/>
    <xf numFmtId="165" fontId="0" fillId="0" borderId="0" xfId="0" applyNumberFormat="1"/>
    <xf numFmtId="0" fontId="11" fillId="2" borderId="0" xfId="0" applyFont="1" applyFill="1" applyAlignment="1">
      <alignment horizontal="center" vertical="center"/>
    </xf>
    <xf numFmtId="0" fontId="9" fillId="2" borderId="0" xfId="0" applyFont="1" applyFill="1"/>
    <xf numFmtId="9" fontId="0" fillId="0" borderId="0" xfId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0" fontId="2" fillId="0" borderId="0" xfId="0" applyNumberFormat="1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numFmt numFmtId="165" formatCode="0.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</dxf>
    <dxf>
      <numFmt numFmtId="14" formatCode="0.00%"/>
    </dxf>
    <dxf>
      <numFmt numFmtId="13" formatCode="0%"/>
    </dxf>
    <dxf>
      <numFmt numFmtId="3" formatCode="#,##0"/>
    </dxf>
    <dxf>
      <numFmt numFmtId="14" formatCode="0.00%"/>
    </dxf>
    <dxf>
      <numFmt numFmtId="13" formatCode="0%"/>
    </dxf>
    <dxf>
      <numFmt numFmtId="164" formatCode="0.0%"/>
    </dxf>
    <dxf>
      <numFmt numFmtId="3" formatCode="#,##0"/>
    </dxf>
    <dxf>
      <numFmt numFmtId="14" formatCode="0.00%"/>
    </dxf>
    <dxf>
      <numFmt numFmtId="164" formatCode="0.0%"/>
    </dxf>
    <dxf>
      <numFmt numFmtId="3" formatCode="#,##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pivotSource>
    <c:name>[3224277_1.xlsx]Январь!СводнаяТаблица1</c:name>
    <c:fmtId val="0"/>
  </c:pivotSource>
  <c:chart>
    <c:autoTitleDeleted val="0"/>
    <c:pivotFmts>
      <c:pivotFmt>
        <c:idx val="0"/>
        <c:spPr>
          <a:ln>
            <a:solidFill>
              <a:schemeClr val="accent6">
                <a:lumMod val="75000"/>
              </a:schemeClr>
            </a:solidFill>
          </a:ln>
        </c:spPr>
        <c:marker>
          <c:symbol val="square"/>
          <c:size val="6"/>
          <c:spPr>
            <a:solidFill>
              <a:schemeClr val="accent6">
                <a:lumMod val="75000"/>
              </a:schemeClr>
            </a:solidFill>
          </c:spPr>
        </c:marker>
        <c:dLbl>
          <c:idx val="0"/>
          <c:layout/>
          <c:dLblPos val="t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  <c:marker>
          <c:symbol val="circle"/>
          <c:size val="5"/>
        </c:marker>
        <c:dLbl>
          <c:idx val="0"/>
          <c:layout/>
          <c:dLblPos val="b"/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Январь!$S$3:$S$4</c:f>
              <c:strCache>
                <c:ptCount val="1"/>
                <c:pt idx="0">
                  <c:v>Среднее по полю Итого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square"/>
            <c:size val="6"/>
            <c:spPr>
              <a:solidFill>
                <a:schemeClr val="accent6">
                  <a:lumMod val="75000"/>
                </a:schemeClr>
              </a:solidFill>
            </c:spPr>
          </c:marker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Январь!$R$5:$R$12</c:f>
              <c:strCache>
                <c:ptCount val="7"/>
                <c:pt idx="0">
                  <c:v>Пн</c:v>
                </c:pt>
                <c:pt idx="1">
                  <c:v>Вт</c:v>
                </c:pt>
                <c:pt idx="2">
                  <c:v>Ср</c:v>
                </c:pt>
                <c:pt idx="3">
                  <c:v>Чт</c:v>
                </c:pt>
                <c:pt idx="4">
                  <c:v>Пт</c:v>
                </c:pt>
                <c:pt idx="5">
                  <c:v>Сб</c:v>
                </c:pt>
                <c:pt idx="6">
                  <c:v>Вс</c:v>
                </c:pt>
              </c:strCache>
            </c:strRef>
          </c:cat>
          <c:val>
            <c:numRef>
              <c:f>Январь!$S$5:$S$12</c:f>
              <c:numCache>
                <c:formatCode>#,##0</c:formatCode>
                <c:ptCount val="7"/>
                <c:pt idx="0">
                  <c:v>3355.2</c:v>
                </c:pt>
                <c:pt idx="1">
                  <c:v>3432.2</c:v>
                </c:pt>
                <c:pt idx="2">
                  <c:v>3108.4</c:v>
                </c:pt>
                <c:pt idx="3">
                  <c:v>2943</c:v>
                </c:pt>
                <c:pt idx="4">
                  <c:v>3143.75</c:v>
                </c:pt>
                <c:pt idx="5">
                  <c:v>3201.5</c:v>
                </c:pt>
                <c:pt idx="6">
                  <c:v>2823.25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8528"/>
        <c:axId val="146693504"/>
      </c:lineChart>
      <c:lineChart>
        <c:grouping val="standard"/>
        <c:varyColors val="0"/>
        <c:ser>
          <c:idx val="1"/>
          <c:order val="1"/>
          <c:tx>
            <c:strRef>
              <c:f>Январь!$T$3:$T$4</c:f>
              <c:strCache>
                <c:ptCount val="1"/>
                <c:pt idx="0">
                  <c:v>Сумма по полю Итого</c:v>
                </c:pt>
              </c:strCache>
            </c:strRef>
          </c:tx>
          <c:marker>
            <c:symbol val="circle"/>
            <c:size val="5"/>
          </c:marker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Январь!$R$5:$R$12</c:f>
              <c:strCache>
                <c:ptCount val="7"/>
                <c:pt idx="0">
                  <c:v>Пн</c:v>
                </c:pt>
                <c:pt idx="1">
                  <c:v>Вт</c:v>
                </c:pt>
                <c:pt idx="2">
                  <c:v>Ср</c:v>
                </c:pt>
                <c:pt idx="3">
                  <c:v>Чт</c:v>
                </c:pt>
                <c:pt idx="4">
                  <c:v>Пт</c:v>
                </c:pt>
                <c:pt idx="5">
                  <c:v>Сб</c:v>
                </c:pt>
                <c:pt idx="6">
                  <c:v>Вс</c:v>
                </c:pt>
              </c:strCache>
            </c:strRef>
          </c:cat>
          <c:val>
            <c:numRef>
              <c:f>Январь!$T$5:$T$12</c:f>
              <c:numCache>
                <c:formatCode>0%</c:formatCode>
                <c:ptCount val="7"/>
                <c:pt idx="0">
                  <c:v>0.17131478172070463</c:v>
                </c:pt>
                <c:pt idx="1">
                  <c:v>0.17524636201174368</c:v>
                </c:pt>
                <c:pt idx="2">
                  <c:v>0.15871330099565994</c:v>
                </c:pt>
                <c:pt idx="3">
                  <c:v>0.12021444983405667</c:v>
                </c:pt>
                <c:pt idx="4">
                  <c:v>0.12841460301250956</c:v>
                </c:pt>
                <c:pt idx="5">
                  <c:v>0.13077355118713302</c:v>
                </c:pt>
                <c:pt idx="6">
                  <c:v>0.1153229512381925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51936"/>
        <c:axId val="238149632"/>
      </c:lineChart>
      <c:catAx>
        <c:axId val="10411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6693504"/>
        <c:crosses val="autoZero"/>
        <c:auto val="1"/>
        <c:lblAlgn val="ctr"/>
        <c:lblOffset val="100"/>
        <c:noMultiLvlLbl val="0"/>
      </c:catAx>
      <c:valAx>
        <c:axId val="146693504"/>
        <c:scaling>
          <c:orientation val="minMax"/>
          <c:max val="4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4118528"/>
        <c:crosses val="autoZero"/>
        <c:crossBetween val="between"/>
      </c:valAx>
      <c:valAx>
        <c:axId val="23814963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238151936"/>
        <c:crosses val="max"/>
        <c:crossBetween val="between"/>
      </c:valAx>
      <c:catAx>
        <c:axId val="23815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238149632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66676</xdr:colOff>
      <xdr:row>14</xdr:row>
      <xdr:rowOff>138111</xdr:rowOff>
    </xdr:from>
    <xdr:to>
      <xdr:col>27</xdr:col>
      <xdr:colOff>19051</xdr:colOff>
      <xdr:row>39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923.889536111114" missingItemsLimit="0" createdVersion="4" refreshedVersion="4" minRefreshableVersion="3" recordCount="31">
  <cacheSource type="worksheet">
    <worksheetSource name="Таблица1"/>
  </cacheSource>
  <cacheFields count="16">
    <cacheField name="Столбец1" numFmtId="0">
      <sharedItems containsSemiMixedTypes="0" containsString="0" containsNumber="1" containsInteger="1" minValue="1" maxValue="31"/>
    </cacheField>
    <cacheField name="День" numFmtId="0">
      <sharedItems containsBlank="1" count="8">
        <s v="Пн"/>
        <s v="Вт"/>
        <s v="Ср"/>
        <s v="Чт"/>
        <s v="Пт"/>
        <s v="Сб"/>
        <s v="Вс"/>
        <m u="1"/>
      </sharedItems>
    </cacheField>
    <cacheField name="9:00" numFmtId="0">
      <sharedItems containsSemiMixedTypes="0" containsString="0" containsNumber="1" containsInteger="1" minValue="98" maxValue="300"/>
    </cacheField>
    <cacheField name="10:00" numFmtId="0">
      <sharedItems containsSemiMixedTypes="0" containsString="0" containsNumber="1" containsInteger="1" minValue="85" maxValue="802"/>
    </cacheField>
    <cacheField name="11:00" numFmtId="0">
      <sharedItems containsSemiMixedTypes="0" containsString="0" containsNumber="1" containsInteger="1" minValue="102" maxValue="602"/>
    </cacheField>
    <cacheField name="12:00" numFmtId="0">
      <sharedItems containsSemiMixedTypes="0" containsString="0" containsNumber="1" containsInteger="1" minValue="102" maxValue="401"/>
    </cacheField>
    <cacheField name="13:00" numFmtId="0">
      <sharedItems containsSemiMixedTypes="0" containsString="0" containsNumber="1" containsInteger="1" minValue="101" maxValue="1028"/>
    </cacheField>
    <cacheField name="14:00" numFmtId="0">
      <sharedItems containsSemiMixedTypes="0" containsString="0" containsNumber="1" containsInteger="1" minValue="85" maxValue="401"/>
    </cacheField>
    <cacheField name="15:00" numFmtId="0">
      <sharedItems containsSemiMixedTypes="0" containsString="0" containsNumber="1" containsInteger="1" minValue="102" maxValue="602"/>
    </cacheField>
    <cacheField name="16:00" numFmtId="0">
      <sharedItems containsSemiMixedTypes="0" containsString="0" containsNumber="1" containsInteger="1" minValue="70" maxValue="409"/>
    </cacheField>
    <cacheField name="17:00" numFmtId="0">
      <sharedItems containsSemiMixedTypes="0" containsString="0" containsNumber="1" containsInteger="1" minValue="101" maxValue="602"/>
    </cacheField>
    <cacheField name="18:00" numFmtId="0">
      <sharedItems containsSemiMixedTypes="0" containsString="0" containsNumber="1" containsInteger="1" minValue="102" maxValue="1028"/>
    </cacheField>
    <cacheField name="19:00" numFmtId="0">
      <sharedItems containsSemiMixedTypes="0" containsString="0" containsNumber="1" containsInteger="1" minValue="102" maxValue="602"/>
    </cacheField>
    <cacheField name="20:00" numFmtId="0">
      <sharedItems containsSemiMixedTypes="0" containsString="0" containsNumber="1" containsInteger="1" minValue="85" maxValue="497"/>
    </cacheField>
    <cacheField name="Итого" numFmtId="3">
      <sharedItems containsSemiMixedTypes="0" containsString="0" containsNumber="1" containsInteger="1" minValue="2236" maxValue="4013"/>
    </cacheField>
    <cacheField name="Среднее" numFmtId="0">
      <sharedItems containsSemiMixedTypes="0" containsString="0" containsNumber="1" minValue="186.33333333333334" maxValue="334.416666666666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n v="1"/>
    <x v="0"/>
    <n v="147"/>
    <n v="802"/>
    <n v="185"/>
    <n v="202"/>
    <n v="246"/>
    <n v="202"/>
    <n v="125"/>
    <n v="187"/>
    <n v="303"/>
    <n v="485"/>
    <n v="367"/>
    <n v="202"/>
    <n v="3453"/>
    <n v="287.75"/>
  </r>
  <r>
    <n v="2"/>
    <x v="1"/>
    <n v="161"/>
    <n v="285"/>
    <n v="382"/>
    <n v="285"/>
    <n v="300"/>
    <n v="158"/>
    <n v="249"/>
    <n v="385"/>
    <n v="300"/>
    <n v="502"/>
    <n v="284"/>
    <n v="202"/>
    <n v="3493"/>
    <n v="291.08333333333331"/>
  </r>
  <r>
    <n v="3"/>
    <x v="2"/>
    <n v="182"/>
    <n v="301"/>
    <n v="400"/>
    <n v="187"/>
    <n v="189"/>
    <n v="285"/>
    <n v="302"/>
    <n v="277"/>
    <n v="189"/>
    <n v="750"/>
    <n v="404"/>
    <n v="300"/>
    <n v="3766"/>
    <n v="313.83333333333331"/>
  </r>
  <r>
    <n v="4"/>
    <x v="3"/>
    <n v="201"/>
    <n v="250"/>
    <n v="192"/>
    <n v="385"/>
    <n v="101"/>
    <n v="168"/>
    <n v="228"/>
    <n v="150"/>
    <n v="101"/>
    <n v="475"/>
    <n v="302"/>
    <n v="189"/>
    <n v="2742"/>
    <n v="228.5"/>
  </r>
  <r>
    <n v="5"/>
    <x v="4"/>
    <n v="158"/>
    <n v="247"/>
    <n v="166"/>
    <n v="277"/>
    <n v="135"/>
    <n v="350"/>
    <n v="412"/>
    <n v="102"/>
    <n v="135"/>
    <n v="380"/>
    <n v="165"/>
    <n v="101"/>
    <n v="2628"/>
    <n v="219"/>
  </r>
  <r>
    <n v="6"/>
    <x v="5"/>
    <n v="190"/>
    <n v="499"/>
    <n v="235"/>
    <n v="150"/>
    <n v="206"/>
    <n v="189"/>
    <n v="602"/>
    <n v="401"/>
    <n v="206"/>
    <n v="601"/>
    <n v="388"/>
    <n v="135"/>
    <n v="3802"/>
    <n v="316.83333333333331"/>
  </r>
  <r>
    <n v="7"/>
    <x v="6"/>
    <n v="243"/>
    <n v="285"/>
    <n v="140"/>
    <n v="102"/>
    <n v="189"/>
    <n v="85"/>
    <n v="147"/>
    <n v="299"/>
    <n v="189"/>
    <n v="499"/>
    <n v="479"/>
    <n v="206"/>
    <n v="2863"/>
    <n v="238.58333333333334"/>
  </r>
  <r>
    <n v="8"/>
    <x v="0"/>
    <n v="147"/>
    <n v="168"/>
    <n v="249"/>
    <n v="401"/>
    <n v="243"/>
    <n v="158"/>
    <n v="208"/>
    <n v="382"/>
    <n v="243"/>
    <n v="444"/>
    <n v="208"/>
    <n v="189"/>
    <n v="3040"/>
    <n v="253.33333333333334"/>
  </r>
  <r>
    <n v="9"/>
    <x v="1"/>
    <n v="161"/>
    <n v="350"/>
    <n v="302"/>
    <n v="299"/>
    <n v="147"/>
    <n v="166"/>
    <n v="385"/>
    <n v="400"/>
    <n v="147"/>
    <n v="1028"/>
    <n v="385"/>
    <n v="243"/>
    <n v="4013"/>
    <n v="334.41666666666669"/>
  </r>
  <r>
    <n v="10"/>
    <x v="2"/>
    <n v="182"/>
    <n v="189"/>
    <n v="228"/>
    <n v="382"/>
    <n v="161"/>
    <n v="187"/>
    <n v="277"/>
    <n v="158"/>
    <n v="161"/>
    <n v="166"/>
    <n v="277"/>
    <n v="147"/>
    <n v="2515"/>
    <n v="209.58333333333334"/>
  </r>
  <r>
    <n v="11"/>
    <x v="3"/>
    <n v="201"/>
    <n v="85"/>
    <n v="412"/>
    <n v="400"/>
    <n v="401"/>
    <n v="202"/>
    <n v="150"/>
    <n v="102"/>
    <n v="277"/>
    <n v="187"/>
    <n v="150"/>
    <n v="161"/>
    <n v="2728"/>
    <n v="227.33333333333334"/>
  </r>
  <r>
    <n v="12"/>
    <x v="4"/>
    <n v="158"/>
    <n v="208"/>
    <n v="602"/>
    <n v="158"/>
    <n v="187"/>
    <n v="300"/>
    <n v="102"/>
    <n v="70"/>
    <n v="249"/>
    <n v="858"/>
    <n v="102"/>
    <n v="182"/>
    <n v="3176"/>
    <n v="264.66666666666669"/>
  </r>
  <r>
    <n v="13"/>
    <x v="5"/>
    <n v="190"/>
    <n v="385"/>
    <n v="147"/>
    <n v="189"/>
    <n v="125"/>
    <n v="189"/>
    <n v="382"/>
    <n v="285"/>
    <n v="302"/>
    <n v="795"/>
    <n v="401"/>
    <n v="201"/>
    <n v="3591"/>
    <n v="299.25"/>
  </r>
  <r>
    <n v="14"/>
    <x v="6"/>
    <n v="243"/>
    <n v="277"/>
    <n v="208"/>
    <n v="333"/>
    <n v="283"/>
    <n v="101"/>
    <n v="400"/>
    <n v="187"/>
    <n v="228"/>
    <n v="900"/>
    <n v="299"/>
    <n v="158"/>
    <n v="3617"/>
    <n v="301.41666666666669"/>
  </r>
  <r>
    <n v="15"/>
    <x v="0"/>
    <n v="147"/>
    <n v="150"/>
    <n v="385"/>
    <n v="401"/>
    <n v="166"/>
    <n v="135"/>
    <n v="192"/>
    <n v="385"/>
    <n v="412"/>
    <n v="849"/>
    <n v="382"/>
    <n v="190"/>
    <n v="3794"/>
    <n v="316.16666666666669"/>
  </r>
  <r>
    <n v="16"/>
    <x v="1"/>
    <n v="202"/>
    <n v="102"/>
    <n v="277"/>
    <n v="187"/>
    <n v="187"/>
    <n v="206"/>
    <n v="166"/>
    <n v="277"/>
    <n v="602"/>
    <n v="1003"/>
    <n v="400"/>
    <n v="101"/>
    <n v="3710"/>
    <n v="309.16666666666669"/>
  </r>
  <r>
    <n v="17"/>
    <x v="2"/>
    <n v="300"/>
    <n v="401"/>
    <n v="150"/>
    <n v="125"/>
    <n v="385"/>
    <n v="189"/>
    <n v="235"/>
    <n v="150"/>
    <n v="147"/>
    <n v="602"/>
    <n v="192"/>
    <n v="135"/>
    <n v="3011"/>
    <n v="250.91666666666666"/>
  </r>
  <r>
    <n v="18"/>
    <x v="3"/>
    <n v="189"/>
    <n v="299"/>
    <n v="102"/>
    <n v="283"/>
    <n v="277"/>
    <n v="333"/>
    <n v="285"/>
    <n v="382"/>
    <n v="208"/>
    <n v="187"/>
    <n v="166"/>
    <n v="206"/>
    <n v="2917"/>
    <n v="243.08333333333334"/>
  </r>
  <r>
    <n v="19"/>
    <x v="4"/>
    <n v="101"/>
    <n v="166"/>
    <n v="401"/>
    <n v="166"/>
    <n v="201"/>
    <n v="401"/>
    <n v="301"/>
    <n v="400"/>
    <n v="385"/>
    <n v="385"/>
    <n v="235"/>
    <n v="189"/>
    <n v="3331"/>
    <n v="277.58333333333331"/>
  </r>
  <r>
    <n v="20"/>
    <x v="5"/>
    <n v="135"/>
    <n v="235"/>
    <n v="299"/>
    <n v="202"/>
    <n v="125"/>
    <n v="187"/>
    <n v="303"/>
    <n v="409"/>
    <n v="277"/>
    <n v="277"/>
    <n v="140"/>
    <n v="161"/>
    <n v="2750"/>
    <n v="229.16666666666666"/>
  </r>
  <r>
    <n v="21"/>
    <x v="6"/>
    <n v="206"/>
    <n v="140"/>
    <n v="382"/>
    <n v="243"/>
    <n v="444"/>
    <n v="125"/>
    <n v="140"/>
    <n v="166"/>
    <n v="150"/>
    <n v="150"/>
    <n v="249"/>
    <n v="182"/>
    <n v="2577"/>
    <n v="214.75"/>
  </r>
  <r>
    <n v="22"/>
    <x v="0"/>
    <n v="189"/>
    <n v="249"/>
    <n v="400"/>
    <n v="147"/>
    <n v="1028"/>
    <n v="283"/>
    <n v="249"/>
    <n v="235"/>
    <n v="102"/>
    <n v="102"/>
    <n v="357"/>
    <n v="201"/>
    <n v="3542"/>
    <n v="295.16666666666669"/>
  </r>
  <r>
    <n v="23"/>
    <x v="1"/>
    <n v="161"/>
    <n v="302"/>
    <n v="357"/>
    <n v="158"/>
    <n v="247"/>
    <n v="166"/>
    <n v="302"/>
    <n v="140"/>
    <n v="247"/>
    <n v="401"/>
    <n v="166"/>
    <n v="158"/>
    <n v="2805"/>
    <n v="233.75"/>
  </r>
  <r>
    <n v="24"/>
    <x v="2"/>
    <n v="182"/>
    <n v="228"/>
    <n v="166"/>
    <n v="102"/>
    <n v="277"/>
    <n v="187"/>
    <n v="499"/>
    <n v="249"/>
    <n v="499"/>
    <n v="299"/>
    <n v="235"/>
    <n v="285"/>
    <n v="3208"/>
    <n v="267.33333333333331"/>
  </r>
  <r>
    <n v="25"/>
    <x v="3"/>
    <n v="201"/>
    <n v="412"/>
    <n v="235"/>
    <n v="192"/>
    <n v="208"/>
    <n v="385"/>
    <n v="475"/>
    <n v="302"/>
    <n v="285"/>
    <n v="382"/>
    <n v="140"/>
    <n v="168"/>
    <n v="3385"/>
    <n v="282.08333333333331"/>
  </r>
  <r>
    <n v="26"/>
    <x v="4"/>
    <n v="158"/>
    <n v="602"/>
    <n v="140"/>
    <n v="166"/>
    <n v="385"/>
    <n v="277"/>
    <n v="380"/>
    <n v="165"/>
    <n v="168"/>
    <n v="400"/>
    <n v="249"/>
    <n v="350"/>
    <n v="3440"/>
    <n v="286.66666666666669"/>
  </r>
  <r>
    <n v="27"/>
    <x v="5"/>
    <n v="158"/>
    <n v="333"/>
    <n v="249"/>
    <n v="235"/>
    <n v="277"/>
    <n v="150"/>
    <n v="299"/>
    <n v="147"/>
    <n v="166"/>
    <n v="158"/>
    <n v="302"/>
    <n v="189"/>
    <n v="2663"/>
    <n v="221.91666666666666"/>
  </r>
  <r>
    <n v="28"/>
    <x v="6"/>
    <n v="190"/>
    <n v="279"/>
    <n v="302"/>
    <n v="140"/>
    <n v="150"/>
    <n v="102"/>
    <n v="189"/>
    <n v="158"/>
    <n v="247"/>
    <n v="166"/>
    <n v="228"/>
    <n v="85"/>
    <n v="2236"/>
    <n v="186.33333333333334"/>
  </r>
  <r>
    <n v="29"/>
    <x v="0"/>
    <n v="243"/>
    <n v="185"/>
    <n v="499"/>
    <n v="249"/>
    <n v="102"/>
    <n v="401"/>
    <n v="243"/>
    <n v="202"/>
    <n v="125"/>
    <n v="187"/>
    <n v="303"/>
    <n v="208"/>
    <n v="2947"/>
    <n v="245.58333333333334"/>
  </r>
  <r>
    <n v="30"/>
    <x v="1"/>
    <n v="147"/>
    <n v="197"/>
    <n v="247"/>
    <n v="302"/>
    <n v="401"/>
    <n v="299"/>
    <n v="189"/>
    <n v="102"/>
    <n v="277"/>
    <n v="187"/>
    <n v="602"/>
    <n v="190"/>
    <n v="3140"/>
    <n v="261.66666666666669"/>
  </r>
  <r>
    <n v="31"/>
    <x v="2"/>
    <n v="98"/>
    <n v="222"/>
    <n v="300"/>
    <n v="228"/>
    <n v="299"/>
    <n v="382"/>
    <n v="243"/>
    <n v="299"/>
    <n v="202"/>
    <n v="125"/>
    <n v="147"/>
    <n v="497"/>
    <n v="3042"/>
    <n v="253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showDrill="0" showDataTips="0" itemPrintTitles="1" createdVersion="4" indent="0" compact="0" compactData="0" gridDropZones="1" multipleFieldFilters="0" chartFormat="1">
  <location ref="R3:T12" firstHeaderRow="1" firstDataRow="2" firstDataCol="1"/>
  <pivotFields count="16">
    <pivotField compact="0" outline="0" showAll="0"/>
    <pivotField axis="axisRow" compact="0" outline="0" showAll="0">
      <items count="9">
        <item x="0"/>
        <item x="1"/>
        <item x="2"/>
        <item x="3"/>
        <item x="4"/>
        <item x="5"/>
        <item x="6"/>
        <item m="1" x="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Среднее по полю Итого" fld="14" subtotal="average" baseField="1" baseItem="0" numFmtId="3"/>
    <dataField name="Сумма по полю Итого" fld="14" showDataAs="percentOfCol" baseField="1" baseItem="0" numFmtId="9"/>
  </dataFields>
  <formats count="3">
    <format dxfId="9">
      <pivotArea outline="0" collapsedLevelsAreSubtotals="1" fieldPosition="0"/>
    </format>
    <format dxfId="10">
      <pivotArea outline="0" fieldPosition="0">
        <references count="1">
          <reference field="4294967294" count="1">
            <x v="1"/>
          </reference>
        </references>
      </pivotArea>
    </format>
    <format dxfId="1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5:P36" totalsRowShown="0" headerRowDxfId="0">
  <autoFilter ref="A5:P36"/>
  <tableColumns count="16">
    <tableColumn id="1" name="Столбец1"/>
    <tableColumn id="2" name="День" dataDxfId="18"/>
    <tableColumn id="3" name="9:00"/>
    <tableColumn id="4" name="10:00"/>
    <tableColumn id="5" name="11:00"/>
    <tableColumn id="6" name="12:00"/>
    <tableColumn id="7" name="13:00"/>
    <tableColumn id="8" name="14:00"/>
    <tableColumn id="9" name="15:00"/>
    <tableColumn id="10" name="16:00"/>
    <tableColumn id="11" name="17:00"/>
    <tableColumn id="12" name="18:00"/>
    <tableColumn id="13" name="19:00"/>
    <tableColumn id="14" name="20:00"/>
    <tableColumn id="15" name="Итого" dataDxfId="5"/>
    <tableColumn id="16" name="Среднее" dataDxfId="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T69"/>
  <sheetViews>
    <sheetView tabSelected="1" zoomScaleNormal="100" zoomScalePageLayoutView="150" workbookViewId="0">
      <selection activeCell="V4" sqref="V4"/>
    </sheetView>
  </sheetViews>
  <sheetFormatPr defaultColWidth="8.85546875" defaultRowHeight="12.75" x14ac:dyDescent="0.2"/>
  <cols>
    <col min="1" max="1" width="10.42578125" customWidth="1"/>
    <col min="2" max="2" width="11.42578125" style="3" bestFit="1" customWidth="1"/>
    <col min="15" max="15" width="10.7109375" bestFit="1" customWidth="1"/>
    <col min="16" max="16" width="9.7109375" customWidth="1"/>
    <col min="18" max="18" width="18.28515625" bestFit="1" customWidth="1"/>
    <col min="19" max="19" width="12.7109375" customWidth="1"/>
  </cols>
  <sheetData>
    <row r="1" spans="1:20" x14ac:dyDescent="0.2">
      <c r="O1" s="32">
        <v>5</v>
      </c>
      <c r="P1" s="33" t="s">
        <v>34</v>
      </c>
      <c r="Q1" s="30"/>
      <c r="R1" s="30"/>
    </row>
    <row r="2" spans="1:20" ht="18" x14ac:dyDescent="0.25">
      <c r="E2" s="22" t="s">
        <v>0</v>
      </c>
      <c r="F2" s="22"/>
      <c r="G2" s="22"/>
      <c r="H2" s="22"/>
      <c r="I2" s="22"/>
      <c r="N2" s="27" t="s">
        <v>35</v>
      </c>
      <c r="O2" s="34">
        <f>SUMPRODUCT(Таблица1[Итого]*(Таблица1[Итого]&gt;=LARGE(Таблица1[Итого],O1)))/SUM(Таблица1[Итого])</f>
        <v>0.19489405157007914</v>
      </c>
      <c r="T2" s="28" t="s">
        <v>33</v>
      </c>
    </row>
    <row r="3" spans="1:20" s="1" customFormat="1" ht="12.75" customHeight="1" x14ac:dyDescent="0.25">
      <c r="C3" s="2" t="s">
        <v>1</v>
      </c>
      <c r="R3"/>
      <c r="S3" s="26" t="s">
        <v>31</v>
      </c>
      <c r="T3"/>
    </row>
    <row r="4" spans="1:20" s="1" customFormat="1" ht="12.75" customHeight="1" x14ac:dyDescent="0.2">
      <c r="R4" s="26" t="s">
        <v>2</v>
      </c>
      <c r="S4" t="s">
        <v>30</v>
      </c>
      <c r="T4" t="s">
        <v>32</v>
      </c>
    </row>
    <row r="5" spans="1:20" s="1" customFormat="1" ht="12.75" customHeight="1" x14ac:dyDescent="0.25">
      <c r="A5" s="35" t="s">
        <v>16</v>
      </c>
      <c r="B5" s="36" t="s">
        <v>2</v>
      </c>
      <c r="C5" s="37" t="s">
        <v>17</v>
      </c>
      <c r="D5" s="37" t="s">
        <v>18</v>
      </c>
      <c r="E5" s="37" t="s">
        <v>19</v>
      </c>
      <c r="F5" s="37" t="s">
        <v>20</v>
      </c>
      <c r="G5" s="37" t="s">
        <v>21</v>
      </c>
      <c r="H5" s="37" t="s">
        <v>22</v>
      </c>
      <c r="I5" s="37" t="s">
        <v>23</v>
      </c>
      <c r="J5" s="37" t="s">
        <v>24</v>
      </c>
      <c r="K5" s="37" t="s">
        <v>25</v>
      </c>
      <c r="L5" s="37" t="s">
        <v>26</v>
      </c>
      <c r="M5" s="37" t="s">
        <v>27</v>
      </c>
      <c r="N5" s="37" t="s">
        <v>28</v>
      </c>
      <c r="O5" s="35" t="s">
        <v>14</v>
      </c>
      <c r="P5" s="35" t="s">
        <v>15</v>
      </c>
      <c r="R5" t="s">
        <v>3</v>
      </c>
      <c r="S5" s="18">
        <v>3355.2</v>
      </c>
      <c r="T5" s="29">
        <v>0.17131478172070463</v>
      </c>
    </row>
    <row r="6" spans="1:20" ht="12.75" customHeight="1" x14ac:dyDescent="0.2">
      <c r="A6">
        <v>1</v>
      </c>
      <c r="B6" s="5" t="s">
        <v>3</v>
      </c>
      <c r="C6" s="6">
        <v>147</v>
      </c>
      <c r="D6" s="6">
        <v>802</v>
      </c>
      <c r="E6" s="6">
        <v>185</v>
      </c>
      <c r="F6" s="6">
        <v>202</v>
      </c>
      <c r="G6" s="6">
        <v>246</v>
      </c>
      <c r="H6" s="6">
        <v>202</v>
      </c>
      <c r="I6" s="6">
        <v>125</v>
      </c>
      <c r="J6" s="6">
        <v>187</v>
      </c>
      <c r="K6" s="6">
        <v>303</v>
      </c>
      <c r="L6" s="6">
        <v>485</v>
      </c>
      <c r="M6" s="6">
        <v>367</v>
      </c>
      <c r="N6" s="6">
        <v>202</v>
      </c>
      <c r="O6" s="4">
        <f t="shared" ref="O6:O36" si="0">SUM(C6:N6)</f>
        <v>3453</v>
      </c>
      <c r="P6" s="31">
        <f>AVERAGE(C6:N6)</f>
        <v>287.75</v>
      </c>
      <c r="R6" t="s">
        <v>4</v>
      </c>
      <c r="S6" s="18">
        <v>3432.2</v>
      </c>
      <c r="T6" s="29">
        <v>0.17524636201174368</v>
      </c>
    </row>
    <row r="7" spans="1:20" ht="12.75" customHeight="1" x14ac:dyDescent="0.2">
      <c r="A7">
        <v>2</v>
      </c>
      <c r="B7" s="5" t="s">
        <v>4</v>
      </c>
      <c r="C7" s="6">
        <v>161</v>
      </c>
      <c r="D7" s="6">
        <v>285</v>
      </c>
      <c r="E7" s="6">
        <v>382</v>
      </c>
      <c r="F7" s="6">
        <v>285</v>
      </c>
      <c r="G7" s="6">
        <v>300</v>
      </c>
      <c r="H7" s="6">
        <v>158</v>
      </c>
      <c r="I7" s="6">
        <v>249</v>
      </c>
      <c r="J7" s="6">
        <v>385</v>
      </c>
      <c r="K7" s="6">
        <v>300</v>
      </c>
      <c r="L7" s="6">
        <v>502</v>
      </c>
      <c r="M7" s="6">
        <v>284</v>
      </c>
      <c r="N7" s="6">
        <v>202</v>
      </c>
      <c r="O7" s="4">
        <f t="shared" si="0"/>
        <v>3493</v>
      </c>
      <c r="P7" s="31">
        <f t="shared" ref="P7:P36" si="1">AVERAGE(C7:N7)</f>
        <v>291.08333333333331</v>
      </c>
      <c r="R7" t="s">
        <v>5</v>
      </c>
      <c r="S7" s="18">
        <v>3108.4</v>
      </c>
      <c r="T7" s="29">
        <v>0.15871330099565994</v>
      </c>
    </row>
    <row r="8" spans="1:20" ht="12.75" customHeight="1" x14ac:dyDescent="0.2">
      <c r="A8">
        <v>3</v>
      </c>
      <c r="B8" s="5" t="s">
        <v>5</v>
      </c>
      <c r="C8" s="6">
        <v>182</v>
      </c>
      <c r="D8" s="6">
        <v>301</v>
      </c>
      <c r="E8" s="6">
        <v>400</v>
      </c>
      <c r="F8" s="6">
        <v>187</v>
      </c>
      <c r="G8" s="6">
        <v>189</v>
      </c>
      <c r="H8" s="6">
        <v>285</v>
      </c>
      <c r="I8" s="6">
        <v>302</v>
      </c>
      <c r="J8" s="6">
        <v>277</v>
      </c>
      <c r="K8" s="6">
        <v>189</v>
      </c>
      <c r="L8" s="6">
        <v>750</v>
      </c>
      <c r="M8" s="6">
        <v>404</v>
      </c>
      <c r="N8" s="6">
        <v>300</v>
      </c>
      <c r="O8" s="4">
        <f t="shared" si="0"/>
        <v>3766</v>
      </c>
      <c r="P8" s="31">
        <f t="shared" si="1"/>
        <v>313.83333333333331</v>
      </c>
      <c r="R8" t="s">
        <v>6</v>
      </c>
      <c r="S8" s="18">
        <v>2943</v>
      </c>
      <c r="T8" s="29">
        <v>0.12021444983405667</v>
      </c>
    </row>
    <row r="9" spans="1:20" ht="12.75" customHeight="1" x14ac:dyDescent="0.2">
      <c r="A9">
        <v>4</v>
      </c>
      <c r="B9" s="7" t="s">
        <v>6</v>
      </c>
      <c r="C9" s="8">
        <v>201</v>
      </c>
      <c r="D9" s="8">
        <v>250</v>
      </c>
      <c r="E9" s="8">
        <v>192</v>
      </c>
      <c r="F9" s="8">
        <v>385</v>
      </c>
      <c r="G9" s="8">
        <v>101</v>
      </c>
      <c r="H9" s="8">
        <v>168</v>
      </c>
      <c r="I9" s="8">
        <v>228</v>
      </c>
      <c r="J9" s="8">
        <v>150</v>
      </c>
      <c r="K9" s="8">
        <v>101</v>
      </c>
      <c r="L9" s="8">
        <v>475</v>
      </c>
      <c r="M9" s="8">
        <v>302</v>
      </c>
      <c r="N9" s="8">
        <v>189</v>
      </c>
      <c r="O9" s="4">
        <f t="shared" si="0"/>
        <v>2742</v>
      </c>
      <c r="P9" s="31">
        <f t="shared" si="1"/>
        <v>228.5</v>
      </c>
      <c r="R9" t="s">
        <v>7</v>
      </c>
      <c r="S9" s="18">
        <v>3143.75</v>
      </c>
      <c r="T9" s="29">
        <v>0.12841460301250956</v>
      </c>
    </row>
    <row r="10" spans="1:20" ht="12.75" customHeight="1" x14ac:dyDescent="0.2">
      <c r="A10">
        <v>5</v>
      </c>
      <c r="B10" s="9" t="s">
        <v>7</v>
      </c>
      <c r="C10" s="10">
        <v>158</v>
      </c>
      <c r="D10" s="10">
        <v>247</v>
      </c>
      <c r="E10" s="10">
        <v>166</v>
      </c>
      <c r="F10" s="10">
        <v>277</v>
      </c>
      <c r="G10" s="10">
        <v>135</v>
      </c>
      <c r="H10" s="10">
        <v>350</v>
      </c>
      <c r="I10" s="10">
        <v>412</v>
      </c>
      <c r="J10" s="10">
        <v>102</v>
      </c>
      <c r="K10" s="10">
        <v>135</v>
      </c>
      <c r="L10" s="10">
        <v>380</v>
      </c>
      <c r="M10" s="10">
        <v>165</v>
      </c>
      <c r="N10" s="10">
        <v>101</v>
      </c>
      <c r="O10" s="4">
        <f t="shared" si="0"/>
        <v>2628</v>
      </c>
      <c r="P10" s="31">
        <f t="shared" si="1"/>
        <v>219</v>
      </c>
      <c r="R10" t="s">
        <v>8</v>
      </c>
      <c r="S10" s="18">
        <v>3201.5</v>
      </c>
      <c r="T10" s="29">
        <v>0.13077355118713302</v>
      </c>
    </row>
    <row r="11" spans="1:20" ht="12.75" customHeight="1" x14ac:dyDescent="0.2">
      <c r="A11">
        <v>6</v>
      </c>
      <c r="B11" s="5" t="s">
        <v>8</v>
      </c>
      <c r="C11" s="6">
        <v>190</v>
      </c>
      <c r="D11" s="6">
        <v>499</v>
      </c>
      <c r="E11" s="6">
        <v>235</v>
      </c>
      <c r="F11" s="6">
        <v>150</v>
      </c>
      <c r="G11" s="6">
        <v>206</v>
      </c>
      <c r="H11" s="6">
        <v>189</v>
      </c>
      <c r="I11" s="6">
        <v>602</v>
      </c>
      <c r="J11" s="6">
        <v>401</v>
      </c>
      <c r="K11" s="6">
        <v>206</v>
      </c>
      <c r="L11" s="6">
        <v>601</v>
      </c>
      <c r="M11" s="6">
        <v>388</v>
      </c>
      <c r="N11" s="6">
        <v>135</v>
      </c>
      <c r="O11" s="4">
        <f t="shared" si="0"/>
        <v>3802</v>
      </c>
      <c r="P11" s="31">
        <f t="shared" si="1"/>
        <v>316.83333333333331</v>
      </c>
      <c r="R11" t="s">
        <v>9</v>
      </c>
      <c r="S11" s="18">
        <v>2823.25</v>
      </c>
      <c r="T11" s="29">
        <v>0.1153229512381925</v>
      </c>
    </row>
    <row r="12" spans="1:20" ht="12.75" customHeight="1" x14ac:dyDescent="0.2">
      <c r="A12">
        <v>7</v>
      </c>
      <c r="B12" s="5" t="s">
        <v>9</v>
      </c>
      <c r="C12" s="6">
        <v>243</v>
      </c>
      <c r="D12" s="6">
        <v>285</v>
      </c>
      <c r="E12" s="6">
        <v>140</v>
      </c>
      <c r="F12" s="6">
        <v>102</v>
      </c>
      <c r="G12" s="6">
        <v>189</v>
      </c>
      <c r="H12" s="6">
        <v>85</v>
      </c>
      <c r="I12" s="6">
        <v>147</v>
      </c>
      <c r="J12" s="6">
        <v>299</v>
      </c>
      <c r="K12" s="6">
        <v>189</v>
      </c>
      <c r="L12" s="6">
        <v>499</v>
      </c>
      <c r="M12" s="6">
        <v>479</v>
      </c>
      <c r="N12" s="6">
        <v>206</v>
      </c>
      <c r="O12" s="4">
        <f t="shared" si="0"/>
        <v>2863</v>
      </c>
      <c r="P12" s="31">
        <f t="shared" si="1"/>
        <v>238.58333333333334</v>
      </c>
      <c r="R12" t="s">
        <v>29</v>
      </c>
      <c r="S12" s="18">
        <v>3158.8709677419356</v>
      </c>
      <c r="T12" s="29">
        <v>1</v>
      </c>
    </row>
    <row r="13" spans="1:20" ht="12.75" customHeight="1" x14ac:dyDescent="0.2">
      <c r="A13">
        <v>8</v>
      </c>
      <c r="B13" s="5" t="s">
        <v>3</v>
      </c>
      <c r="C13" s="6">
        <v>147</v>
      </c>
      <c r="D13" s="6">
        <v>168</v>
      </c>
      <c r="E13" s="6">
        <v>249</v>
      </c>
      <c r="F13" s="6">
        <v>401</v>
      </c>
      <c r="G13" s="6">
        <v>243</v>
      </c>
      <c r="H13" s="6">
        <v>158</v>
      </c>
      <c r="I13" s="6">
        <v>208</v>
      </c>
      <c r="J13" s="6">
        <v>382</v>
      </c>
      <c r="K13" s="6">
        <v>243</v>
      </c>
      <c r="L13" s="6">
        <v>444</v>
      </c>
      <c r="M13" s="6">
        <v>208</v>
      </c>
      <c r="N13" s="6">
        <v>189</v>
      </c>
      <c r="O13" s="4">
        <f t="shared" si="0"/>
        <v>3040</v>
      </c>
      <c r="P13" s="31">
        <f t="shared" si="1"/>
        <v>253.33333333333334</v>
      </c>
      <c r="S13" s="18"/>
    </row>
    <row r="14" spans="1:20" ht="12.75" customHeight="1" x14ac:dyDescent="0.2">
      <c r="A14">
        <v>9</v>
      </c>
      <c r="B14" s="7" t="s">
        <v>4</v>
      </c>
      <c r="C14" s="8">
        <v>161</v>
      </c>
      <c r="D14" s="8">
        <v>350</v>
      </c>
      <c r="E14" s="8">
        <v>302</v>
      </c>
      <c r="F14" s="8">
        <v>299</v>
      </c>
      <c r="G14" s="8">
        <v>147</v>
      </c>
      <c r="H14" s="8">
        <v>166</v>
      </c>
      <c r="I14" s="8">
        <v>385</v>
      </c>
      <c r="J14" s="8">
        <v>400</v>
      </c>
      <c r="K14" s="8">
        <v>147</v>
      </c>
      <c r="L14" s="8">
        <v>1028</v>
      </c>
      <c r="M14" s="8">
        <v>385</v>
      </c>
      <c r="N14" s="8">
        <v>243</v>
      </c>
      <c r="O14" s="4">
        <f t="shared" si="0"/>
        <v>4013</v>
      </c>
      <c r="P14" s="31">
        <f t="shared" si="1"/>
        <v>334.41666666666669</v>
      </c>
      <c r="S14" s="18"/>
    </row>
    <row r="15" spans="1:20" ht="12.75" customHeight="1" x14ac:dyDescent="0.2">
      <c r="A15">
        <v>10</v>
      </c>
      <c r="B15" s="9" t="s">
        <v>5</v>
      </c>
      <c r="C15" s="10">
        <v>182</v>
      </c>
      <c r="D15" s="10">
        <v>189</v>
      </c>
      <c r="E15" s="10">
        <v>228</v>
      </c>
      <c r="F15" s="10">
        <v>382</v>
      </c>
      <c r="G15" s="10">
        <v>161</v>
      </c>
      <c r="H15" s="10">
        <v>187</v>
      </c>
      <c r="I15" s="10">
        <v>277</v>
      </c>
      <c r="J15" s="10">
        <v>158</v>
      </c>
      <c r="K15" s="10">
        <v>161</v>
      </c>
      <c r="L15" s="10">
        <v>166</v>
      </c>
      <c r="M15" s="10">
        <v>277</v>
      </c>
      <c r="N15" s="10">
        <v>147</v>
      </c>
      <c r="O15" s="4">
        <f t="shared" si="0"/>
        <v>2515</v>
      </c>
      <c r="P15" s="31">
        <f t="shared" si="1"/>
        <v>209.58333333333334</v>
      </c>
      <c r="S15" s="18"/>
    </row>
    <row r="16" spans="1:20" ht="12.75" customHeight="1" x14ac:dyDescent="0.2">
      <c r="A16">
        <v>11</v>
      </c>
      <c r="B16" s="3" t="s">
        <v>6</v>
      </c>
      <c r="C16">
        <v>201</v>
      </c>
      <c r="D16">
        <v>85</v>
      </c>
      <c r="E16">
        <v>412</v>
      </c>
      <c r="F16">
        <v>400</v>
      </c>
      <c r="G16">
        <v>401</v>
      </c>
      <c r="H16">
        <v>202</v>
      </c>
      <c r="I16">
        <v>150</v>
      </c>
      <c r="J16">
        <v>102</v>
      </c>
      <c r="K16">
        <v>277</v>
      </c>
      <c r="L16">
        <v>187</v>
      </c>
      <c r="M16">
        <v>150</v>
      </c>
      <c r="N16">
        <v>161</v>
      </c>
      <c r="O16" s="4">
        <f t="shared" si="0"/>
        <v>2728</v>
      </c>
      <c r="P16" s="31">
        <f t="shared" si="1"/>
        <v>227.33333333333334</v>
      </c>
      <c r="S16" s="18"/>
    </row>
    <row r="17" spans="1:19" ht="12.75" customHeight="1" x14ac:dyDescent="0.2">
      <c r="A17">
        <v>12</v>
      </c>
      <c r="B17" s="5" t="s">
        <v>7</v>
      </c>
      <c r="C17" s="6">
        <v>158</v>
      </c>
      <c r="D17" s="6">
        <v>208</v>
      </c>
      <c r="E17" s="6">
        <v>602</v>
      </c>
      <c r="F17" s="6">
        <v>158</v>
      </c>
      <c r="G17" s="6">
        <v>187</v>
      </c>
      <c r="H17" s="6">
        <v>300</v>
      </c>
      <c r="I17" s="6">
        <v>102</v>
      </c>
      <c r="J17" s="6">
        <v>70</v>
      </c>
      <c r="K17" s="6">
        <v>249</v>
      </c>
      <c r="L17" s="6">
        <v>858</v>
      </c>
      <c r="M17" s="6">
        <v>102</v>
      </c>
      <c r="N17" s="6">
        <v>182</v>
      </c>
      <c r="O17" s="4">
        <f t="shared" si="0"/>
        <v>3176</v>
      </c>
      <c r="P17" s="31">
        <f t="shared" si="1"/>
        <v>264.66666666666669</v>
      </c>
      <c r="S17" s="18"/>
    </row>
    <row r="18" spans="1:19" ht="12.75" customHeight="1" x14ac:dyDescent="0.2">
      <c r="A18">
        <v>13</v>
      </c>
      <c r="B18" s="5" t="s">
        <v>8</v>
      </c>
      <c r="C18" s="6">
        <v>190</v>
      </c>
      <c r="D18" s="6">
        <v>385</v>
      </c>
      <c r="E18" s="6">
        <v>147</v>
      </c>
      <c r="F18" s="6">
        <v>189</v>
      </c>
      <c r="G18" s="6">
        <v>125</v>
      </c>
      <c r="H18" s="6">
        <v>189</v>
      </c>
      <c r="I18" s="6">
        <v>382</v>
      </c>
      <c r="J18" s="6">
        <v>285</v>
      </c>
      <c r="K18" s="6">
        <v>302</v>
      </c>
      <c r="L18" s="6">
        <v>795</v>
      </c>
      <c r="M18" s="6">
        <v>401</v>
      </c>
      <c r="N18" s="6">
        <v>201</v>
      </c>
      <c r="O18" s="4">
        <f t="shared" si="0"/>
        <v>3591</v>
      </c>
      <c r="P18" s="31">
        <f t="shared" si="1"/>
        <v>299.25</v>
      </c>
      <c r="S18" s="18"/>
    </row>
    <row r="19" spans="1:19" ht="12.75" customHeight="1" x14ac:dyDescent="0.2">
      <c r="A19">
        <v>14</v>
      </c>
      <c r="B19" s="7" t="s">
        <v>9</v>
      </c>
      <c r="C19" s="8">
        <v>243</v>
      </c>
      <c r="D19" s="8">
        <v>277</v>
      </c>
      <c r="E19" s="8">
        <v>208</v>
      </c>
      <c r="F19" s="8">
        <v>333</v>
      </c>
      <c r="G19" s="8">
        <v>283</v>
      </c>
      <c r="H19" s="8">
        <v>101</v>
      </c>
      <c r="I19" s="8">
        <v>400</v>
      </c>
      <c r="J19" s="8">
        <v>187</v>
      </c>
      <c r="K19" s="8">
        <v>228</v>
      </c>
      <c r="L19" s="8">
        <v>900</v>
      </c>
      <c r="M19" s="8">
        <v>299</v>
      </c>
      <c r="N19" s="8">
        <v>158</v>
      </c>
      <c r="O19" s="4">
        <f t="shared" si="0"/>
        <v>3617</v>
      </c>
      <c r="P19" s="31">
        <f t="shared" si="1"/>
        <v>301.41666666666669</v>
      </c>
      <c r="S19" s="18"/>
    </row>
    <row r="20" spans="1:19" ht="12.75" customHeight="1" x14ac:dyDescent="0.2">
      <c r="A20">
        <v>15</v>
      </c>
      <c r="B20" s="9" t="s">
        <v>3</v>
      </c>
      <c r="C20" s="10">
        <v>147</v>
      </c>
      <c r="D20" s="10">
        <v>150</v>
      </c>
      <c r="E20" s="10">
        <v>385</v>
      </c>
      <c r="F20" s="10">
        <v>401</v>
      </c>
      <c r="G20" s="10">
        <v>166</v>
      </c>
      <c r="H20" s="10">
        <v>135</v>
      </c>
      <c r="I20" s="10">
        <v>192</v>
      </c>
      <c r="J20" s="10">
        <v>385</v>
      </c>
      <c r="K20" s="10">
        <v>412</v>
      </c>
      <c r="L20" s="10">
        <v>849</v>
      </c>
      <c r="M20" s="10">
        <v>382</v>
      </c>
      <c r="N20" s="10">
        <v>190</v>
      </c>
      <c r="O20" s="4">
        <f t="shared" si="0"/>
        <v>3794</v>
      </c>
      <c r="P20" s="31">
        <f t="shared" si="1"/>
        <v>316.16666666666669</v>
      </c>
      <c r="S20" s="18"/>
    </row>
    <row r="21" spans="1:19" ht="12.75" customHeight="1" x14ac:dyDescent="0.2">
      <c r="A21">
        <v>16</v>
      </c>
      <c r="B21" s="5" t="s">
        <v>4</v>
      </c>
      <c r="C21" s="6">
        <v>202</v>
      </c>
      <c r="D21" s="6">
        <v>102</v>
      </c>
      <c r="E21" s="6">
        <v>277</v>
      </c>
      <c r="F21" s="6">
        <v>187</v>
      </c>
      <c r="G21" s="6">
        <v>187</v>
      </c>
      <c r="H21" s="6">
        <v>206</v>
      </c>
      <c r="I21" s="6">
        <v>166</v>
      </c>
      <c r="J21" s="6">
        <v>277</v>
      </c>
      <c r="K21" s="6">
        <v>602</v>
      </c>
      <c r="L21" s="6">
        <v>1003</v>
      </c>
      <c r="M21" s="6">
        <v>400</v>
      </c>
      <c r="N21" s="6">
        <v>101</v>
      </c>
      <c r="O21" s="4">
        <f t="shared" si="0"/>
        <v>3710</v>
      </c>
      <c r="P21" s="31">
        <f t="shared" si="1"/>
        <v>309.16666666666669</v>
      </c>
      <c r="S21" s="18"/>
    </row>
    <row r="22" spans="1:19" ht="12.75" customHeight="1" x14ac:dyDescent="0.2">
      <c r="A22">
        <v>17</v>
      </c>
      <c r="B22" s="3" t="s">
        <v>5</v>
      </c>
      <c r="C22">
        <v>300</v>
      </c>
      <c r="D22">
        <v>401</v>
      </c>
      <c r="E22">
        <v>150</v>
      </c>
      <c r="F22">
        <v>125</v>
      </c>
      <c r="G22">
        <v>385</v>
      </c>
      <c r="H22">
        <v>189</v>
      </c>
      <c r="I22">
        <v>235</v>
      </c>
      <c r="J22">
        <v>150</v>
      </c>
      <c r="K22">
        <v>147</v>
      </c>
      <c r="L22">
        <v>602</v>
      </c>
      <c r="M22">
        <v>192</v>
      </c>
      <c r="N22">
        <v>135</v>
      </c>
      <c r="O22" s="4">
        <f t="shared" si="0"/>
        <v>3011</v>
      </c>
      <c r="P22" s="31">
        <f t="shared" si="1"/>
        <v>250.91666666666666</v>
      </c>
      <c r="S22" s="18"/>
    </row>
    <row r="23" spans="1:19" ht="12.75" customHeight="1" x14ac:dyDescent="0.2">
      <c r="A23">
        <v>18</v>
      </c>
      <c r="B23" s="7" t="s">
        <v>6</v>
      </c>
      <c r="C23" s="8">
        <v>189</v>
      </c>
      <c r="D23" s="8">
        <v>299</v>
      </c>
      <c r="E23" s="8">
        <v>102</v>
      </c>
      <c r="F23" s="8">
        <v>283</v>
      </c>
      <c r="G23" s="8">
        <v>277</v>
      </c>
      <c r="H23" s="8">
        <v>333</v>
      </c>
      <c r="I23" s="8">
        <v>285</v>
      </c>
      <c r="J23" s="8">
        <v>382</v>
      </c>
      <c r="K23" s="8">
        <v>208</v>
      </c>
      <c r="L23" s="8">
        <v>187</v>
      </c>
      <c r="M23" s="8">
        <v>166</v>
      </c>
      <c r="N23" s="8">
        <v>206</v>
      </c>
      <c r="O23" s="4">
        <f t="shared" si="0"/>
        <v>2917</v>
      </c>
      <c r="P23" s="31">
        <f t="shared" si="1"/>
        <v>243.08333333333334</v>
      </c>
      <c r="S23" s="18"/>
    </row>
    <row r="24" spans="1:19" ht="12.75" customHeight="1" x14ac:dyDescent="0.2">
      <c r="A24">
        <v>19</v>
      </c>
      <c r="B24" s="9" t="s">
        <v>7</v>
      </c>
      <c r="C24" s="10">
        <v>101</v>
      </c>
      <c r="D24" s="10">
        <v>166</v>
      </c>
      <c r="E24" s="10">
        <v>401</v>
      </c>
      <c r="F24" s="10">
        <v>166</v>
      </c>
      <c r="G24" s="10">
        <v>201</v>
      </c>
      <c r="H24" s="10">
        <v>401</v>
      </c>
      <c r="I24" s="10">
        <v>301</v>
      </c>
      <c r="J24" s="10">
        <v>400</v>
      </c>
      <c r="K24" s="10">
        <v>385</v>
      </c>
      <c r="L24" s="10">
        <v>385</v>
      </c>
      <c r="M24" s="10">
        <v>235</v>
      </c>
      <c r="N24" s="10">
        <v>189</v>
      </c>
      <c r="O24" s="4">
        <f t="shared" si="0"/>
        <v>3331</v>
      </c>
      <c r="P24" s="31">
        <f t="shared" si="1"/>
        <v>277.58333333333331</v>
      </c>
    </row>
    <row r="25" spans="1:19" ht="12.75" customHeight="1" x14ac:dyDescent="0.2">
      <c r="A25">
        <v>20</v>
      </c>
      <c r="B25" s="5" t="s">
        <v>8</v>
      </c>
      <c r="C25" s="6">
        <v>135</v>
      </c>
      <c r="D25" s="6">
        <v>235</v>
      </c>
      <c r="E25" s="6">
        <v>299</v>
      </c>
      <c r="F25" s="6">
        <v>202</v>
      </c>
      <c r="G25" s="6">
        <v>125</v>
      </c>
      <c r="H25" s="6">
        <v>187</v>
      </c>
      <c r="I25" s="6">
        <v>303</v>
      </c>
      <c r="J25" s="6">
        <v>409</v>
      </c>
      <c r="K25" s="6">
        <v>277</v>
      </c>
      <c r="L25" s="6">
        <v>277</v>
      </c>
      <c r="M25" s="6">
        <v>140</v>
      </c>
      <c r="N25" s="6">
        <v>161</v>
      </c>
      <c r="O25" s="4">
        <f t="shared" si="0"/>
        <v>2750</v>
      </c>
      <c r="P25" s="31">
        <f t="shared" si="1"/>
        <v>229.16666666666666</v>
      </c>
    </row>
    <row r="26" spans="1:19" ht="12.75" customHeight="1" x14ac:dyDescent="0.2">
      <c r="A26">
        <v>21</v>
      </c>
      <c r="B26" s="5" t="s">
        <v>9</v>
      </c>
      <c r="C26" s="6">
        <v>206</v>
      </c>
      <c r="D26" s="6">
        <v>140</v>
      </c>
      <c r="E26" s="6">
        <v>382</v>
      </c>
      <c r="F26" s="6">
        <v>243</v>
      </c>
      <c r="G26" s="6">
        <v>444</v>
      </c>
      <c r="H26" s="6">
        <v>125</v>
      </c>
      <c r="I26" s="6">
        <v>140</v>
      </c>
      <c r="J26" s="6">
        <v>166</v>
      </c>
      <c r="K26" s="6">
        <v>150</v>
      </c>
      <c r="L26" s="6">
        <v>150</v>
      </c>
      <c r="M26" s="6">
        <v>249</v>
      </c>
      <c r="N26" s="6">
        <v>182</v>
      </c>
      <c r="O26" s="4">
        <f t="shared" si="0"/>
        <v>2577</v>
      </c>
      <c r="P26" s="31">
        <f t="shared" si="1"/>
        <v>214.75</v>
      </c>
    </row>
    <row r="27" spans="1:19" ht="12.75" customHeight="1" x14ac:dyDescent="0.2">
      <c r="A27">
        <v>22</v>
      </c>
      <c r="B27" s="7" t="s">
        <v>3</v>
      </c>
      <c r="C27" s="8">
        <v>189</v>
      </c>
      <c r="D27" s="8">
        <v>249</v>
      </c>
      <c r="E27" s="8">
        <v>400</v>
      </c>
      <c r="F27" s="8">
        <v>147</v>
      </c>
      <c r="G27" s="8">
        <v>1028</v>
      </c>
      <c r="H27" s="8">
        <v>283</v>
      </c>
      <c r="I27" s="8">
        <v>249</v>
      </c>
      <c r="J27" s="8">
        <v>235</v>
      </c>
      <c r="K27" s="8">
        <v>102</v>
      </c>
      <c r="L27" s="8">
        <v>102</v>
      </c>
      <c r="M27" s="8">
        <v>357</v>
      </c>
      <c r="N27" s="8">
        <v>201</v>
      </c>
      <c r="O27" s="4">
        <f t="shared" si="0"/>
        <v>3542</v>
      </c>
      <c r="P27" s="31">
        <f t="shared" si="1"/>
        <v>295.16666666666669</v>
      </c>
    </row>
    <row r="28" spans="1:19" ht="12.75" customHeight="1" x14ac:dyDescent="0.2">
      <c r="A28">
        <v>23</v>
      </c>
      <c r="B28" s="9" t="s">
        <v>4</v>
      </c>
      <c r="C28" s="10">
        <v>161</v>
      </c>
      <c r="D28" s="10">
        <v>302</v>
      </c>
      <c r="E28" s="10">
        <v>357</v>
      </c>
      <c r="F28" s="10">
        <v>158</v>
      </c>
      <c r="G28" s="10">
        <v>247</v>
      </c>
      <c r="H28" s="10">
        <v>166</v>
      </c>
      <c r="I28" s="10">
        <v>302</v>
      </c>
      <c r="J28" s="10">
        <v>140</v>
      </c>
      <c r="K28" s="10">
        <v>247</v>
      </c>
      <c r="L28" s="10">
        <v>401</v>
      </c>
      <c r="M28" s="10">
        <v>166</v>
      </c>
      <c r="N28" s="10">
        <v>158</v>
      </c>
      <c r="O28" s="4">
        <f t="shared" si="0"/>
        <v>2805</v>
      </c>
      <c r="P28" s="31">
        <f t="shared" si="1"/>
        <v>233.75</v>
      </c>
    </row>
    <row r="29" spans="1:19" ht="12.75" customHeight="1" x14ac:dyDescent="0.2">
      <c r="A29">
        <v>24</v>
      </c>
      <c r="B29" s="5" t="s">
        <v>5</v>
      </c>
      <c r="C29" s="6">
        <v>182</v>
      </c>
      <c r="D29" s="6">
        <v>228</v>
      </c>
      <c r="E29" s="6">
        <v>166</v>
      </c>
      <c r="F29" s="6">
        <v>102</v>
      </c>
      <c r="G29" s="6">
        <v>277</v>
      </c>
      <c r="H29" s="6">
        <v>187</v>
      </c>
      <c r="I29" s="6">
        <v>499</v>
      </c>
      <c r="J29" s="6">
        <v>249</v>
      </c>
      <c r="K29" s="6">
        <v>499</v>
      </c>
      <c r="L29" s="6">
        <v>299</v>
      </c>
      <c r="M29" s="6">
        <v>235</v>
      </c>
      <c r="N29" s="6">
        <v>285</v>
      </c>
      <c r="O29" s="4">
        <f t="shared" si="0"/>
        <v>3208</v>
      </c>
      <c r="P29" s="31">
        <f t="shared" si="1"/>
        <v>267.33333333333331</v>
      </c>
    </row>
    <row r="30" spans="1:19" ht="12.75" customHeight="1" x14ac:dyDescent="0.2">
      <c r="A30">
        <v>25</v>
      </c>
      <c r="B30" s="3" t="s">
        <v>6</v>
      </c>
      <c r="C30">
        <v>201</v>
      </c>
      <c r="D30">
        <v>412</v>
      </c>
      <c r="E30">
        <v>235</v>
      </c>
      <c r="F30">
        <v>192</v>
      </c>
      <c r="G30">
        <v>208</v>
      </c>
      <c r="H30">
        <v>385</v>
      </c>
      <c r="I30">
        <v>475</v>
      </c>
      <c r="J30">
        <v>302</v>
      </c>
      <c r="K30">
        <v>285</v>
      </c>
      <c r="L30">
        <v>382</v>
      </c>
      <c r="M30">
        <v>140</v>
      </c>
      <c r="N30">
        <v>168</v>
      </c>
      <c r="O30" s="4">
        <f t="shared" si="0"/>
        <v>3385</v>
      </c>
      <c r="P30" s="31">
        <f t="shared" si="1"/>
        <v>282.08333333333331</v>
      </c>
    </row>
    <row r="31" spans="1:19" ht="12.75" customHeight="1" x14ac:dyDescent="0.2">
      <c r="A31">
        <v>26</v>
      </c>
      <c r="B31" s="5" t="s">
        <v>7</v>
      </c>
      <c r="C31" s="6">
        <v>158</v>
      </c>
      <c r="D31" s="6">
        <v>602</v>
      </c>
      <c r="E31" s="6">
        <v>140</v>
      </c>
      <c r="F31" s="6">
        <v>166</v>
      </c>
      <c r="G31" s="6">
        <v>385</v>
      </c>
      <c r="H31" s="6">
        <v>277</v>
      </c>
      <c r="I31" s="6">
        <v>380</v>
      </c>
      <c r="J31" s="6">
        <v>165</v>
      </c>
      <c r="K31" s="6">
        <v>168</v>
      </c>
      <c r="L31" s="6">
        <v>400</v>
      </c>
      <c r="M31" s="6">
        <v>249</v>
      </c>
      <c r="N31" s="6">
        <v>350</v>
      </c>
      <c r="O31" s="4">
        <f t="shared" si="0"/>
        <v>3440</v>
      </c>
      <c r="P31" s="31">
        <f t="shared" si="1"/>
        <v>286.66666666666669</v>
      </c>
    </row>
    <row r="32" spans="1:19" ht="12.75" customHeight="1" x14ac:dyDescent="0.2">
      <c r="A32">
        <v>27</v>
      </c>
      <c r="B32" s="7" t="s">
        <v>8</v>
      </c>
      <c r="C32" s="8">
        <v>158</v>
      </c>
      <c r="D32" s="8">
        <v>333</v>
      </c>
      <c r="E32" s="8">
        <v>249</v>
      </c>
      <c r="F32" s="8">
        <v>235</v>
      </c>
      <c r="G32" s="8">
        <v>277</v>
      </c>
      <c r="H32" s="8">
        <v>150</v>
      </c>
      <c r="I32" s="8">
        <v>299</v>
      </c>
      <c r="J32" s="8">
        <v>147</v>
      </c>
      <c r="K32" s="8">
        <v>166</v>
      </c>
      <c r="L32" s="8">
        <v>158</v>
      </c>
      <c r="M32" s="8">
        <v>302</v>
      </c>
      <c r="N32" s="8">
        <v>189</v>
      </c>
      <c r="O32" s="4">
        <f t="shared" si="0"/>
        <v>2663</v>
      </c>
      <c r="P32" s="31">
        <f t="shared" si="1"/>
        <v>221.91666666666666</v>
      </c>
    </row>
    <row r="33" spans="1:16" ht="12.75" customHeight="1" x14ac:dyDescent="0.2">
      <c r="A33">
        <v>28</v>
      </c>
      <c r="B33" s="5" t="s">
        <v>9</v>
      </c>
      <c r="C33" s="6">
        <v>190</v>
      </c>
      <c r="D33" s="6">
        <v>279</v>
      </c>
      <c r="E33" s="6">
        <v>302</v>
      </c>
      <c r="F33" s="6">
        <v>140</v>
      </c>
      <c r="G33" s="6">
        <v>150</v>
      </c>
      <c r="H33" s="6">
        <v>102</v>
      </c>
      <c r="I33" s="6">
        <v>189</v>
      </c>
      <c r="J33" s="6">
        <v>158</v>
      </c>
      <c r="K33" s="6">
        <v>247</v>
      </c>
      <c r="L33" s="6">
        <v>166</v>
      </c>
      <c r="M33" s="6">
        <v>228</v>
      </c>
      <c r="N33" s="6">
        <v>85</v>
      </c>
      <c r="O33" s="4">
        <f t="shared" si="0"/>
        <v>2236</v>
      </c>
      <c r="P33" s="31">
        <f t="shared" si="1"/>
        <v>186.33333333333334</v>
      </c>
    </row>
    <row r="34" spans="1:16" ht="12.75" customHeight="1" x14ac:dyDescent="0.2">
      <c r="A34">
        <v>29</v>
      </c>
      <c r="B34" s="5" t="s">
        <v>3</v>
      </c>
      <c r="C34" s="6">
        <v>243</v>
      </c>
      <c r="D34" s="6">
        <v>185</v>
      </c>
      <c r="E34" s="6">
        <v>499</v>
      </c>
      <c r="F34" s="6">
        <v>249</v>
      </c>
      <c r="G34" s="6">
        <v>102</v>
      </c>
      <c r="H34" s="6">
        <v>401</v>
      </c>
      <c r="I34" s="6">
        <v>243</v>
      </c>
      <c r="J34" s="6">
        <v>202</v>
      </c>
      <c r="K34" s="6">
        <v>125</v>
      </c>
      <c r="L34" s="6">
        <v>187</v>
      </c>
      <c r="M34" s="6">
        <v>303</v>
      </c>
      <c r="N34" s="6">
        <v>208</v>
      </c>
      <c r="O34" s="4">
        <f t="shared" si="0"/>
        <v>2947</v>
      </c>
      <c r="P34" s="31">
        <f t="shared" si="1"/>
        <v>245.58333333333334</v>
      </c>
    </row>
    <row r="35" spans="1:16" ht="12.75" customHeight="1" x14ac:dyDescent="0.2">
      <c r="A35">
        <v>30</v>
      </c>
      <c r="B35" s="3" t="s">
        <v>4</v>
      </c>
      <c r="C35">
        <v>147</v>
      </c>
      <c r="D35">
        <v>197</v>
      </c>
      <c r="E35">
        <v>247</v>
      </c>
      <c r="F35">
        <v>302</v>
      </c>
      <c r="G35">
        <v>401</v>
      </c>
      <c r="H35">
        <v>299</v>
      </c>
      <c r="I35">
        <v>189</v>
      </c>
      <c r="J35">
        <v>102</v>
      </c>
      <c r="K35">
        <v>277</v>
      </c>
      <c r="L35">
        <v>187</v>
      </c>
      <c r="M35">
        <v>602</v>
      </c>
      <c r="N35">
        <v>190</v>
      </c>
      <c r="O35" s="4">
        <f t="shared" si="0"/>
        <v>3140</v>
      </c>
      <c r="P35" s="31">
        <f t="shared" si="1"/>
        <v>261.66666666666669</v>
      </c>
    </row>
    <row r="36" spans="1:16" ht="12.75" customHeight="1" x14ac:dyDescent="0.2">
      <c r="A36">
        <v>31</v>
      </c>
      <c r="B36" s="5" t="s">
        <v>5</v>
      </c>
      <c r="C36" s="6">
        <v>98</v>
      </c>
      <c r="D36" s="6">
        <v>222</v>
      </c>
      <c r="E36" s="6">
        <v>300</v>
      </c>
      <c r="F36" s="6">
        <v>228</v>
      </c>
      <c r="G36" s="6">
        <v>299</v>
      </c>
      <c r="H36" s="6">
        <v>382</v>
      </c>
      <c r="I36" s="6">
        <v>243</v>
      </c>
      <c r="J36" s="6">
        <v>299</v>
      </c>
      <c r="K36" s="6">
        <v>202</v>
      </c>
      <c r="L36" s="6">
        <v>125</v>
      </c>
      <c r="M36" s="6">
        <v>147</v>
      </c>
      <c r="N36" s="6">
        <v>497</v>
      </c>
      <c r="O36" s="4">
        <f t="shared" si="0"/>
        <v>3042</v>
      </c>
      <c r="P36" s="31">
        <f t="shared" si="1"/>
        <v>253.5</v>
      </c>
    </row>
    <row r="37" spans="1:16" x14ac:dyDescent="0.2">
      <c r="O37" s="4"/>
    </row>
    <row r="38" spans="1:16" x14ac:dyDescent="0.2">
      <c r="B38" s="3" t="s">
        <v>10</v>
      </c>
      <c r="C38">
        <f t="shared" ref="C38:N38" si="2">SUM(C6:C37)</f>
        <v>5571</v>
      </c>
      <c r="D38">
        <f t="shared" si="2"/>
        <v>8833</v>
      </c>
      <c r="E38">
        <f t="shared" si="2"/>
        <v>8739</v>
      </c>
      <c r="F38">
        <f t="shared" si="2"/>
        <v>7276</v>
      </c>
      <c r="G38">
        <f t="shared" si="2"/>
        <v>8072</v>
      </c>
      <c r="H38">
        <f t="shared" si="2"/>
        <v>6948</v>
      </c>
      <c r="I38">
        <f t="shared" si="2"/>
        <v>8659</v>
      </c>
      <c r="J38">
        <f t="shared" si="2"/>
        <v>7553</v>
      </c>
      <c r="K38">
        <f t="shared" si="2"/>
        <v>7529</v>
      </c>
      <c r="L38">
        <f t="shared" si="2"/>
        <v>13930</v>
      </c>
      <c r="M38">
        <f t="shared" si="2"/>
        <v>8704</v>
      </c>
      <c r="N38">
        <f t="shared" si="2"/>
        <v>6111</v>
      </c>
      <c r="O38" s="4">
        <f>SUM(C38:N38)</f>
        <v>97925</v>
      </c>
    </row>
    <row r="40" spans="1:16" x14ac:dyDescent="0.2">
      <c r="O40" s="18"/>
    </row>
    <row r="41" spans="1:16" x14ac:dyDescent="0.2">
      <c r="A41" s="6"/>
      <c r="B41" s="14"/>
      <c r="M41" s="18"/>
    </row>
    <row r="42" spans="1:16" x14ac:dyDescent="0.2">
      <c r="A42" s="11"/>
      <c r="B42" s="12"/>
    </row>
    <row r="43" spans="1:16" x14ac:dyDescent="0.2">
      <c r="A43" s="13"/>
      <c r="B43" s="14"/>
    </row>
    <row r="44" spans="1:16" x14ac:dyDescent="0.2">
      <c r="A44" s="13"/>
      <c r="B44" s="14"/>
      <c r="L44" s="18"/>
    </row>
    <row r="45" spans="1:16" x14ac:dyDescent="0.2">
      <c r="A45" s="13"/>
      <c r="B45" s="14"/>
    </row>
    <row r="46" spans="1:16" x14ac:dyDescent="0.2">
      <c r="A46" s="13"/>
      <c r="B46" s="14"/>
    </row>
    <row r="47" spans="1:16" x14ac:dyDescent="0.2">
      <c r="A47" s="13"/>
      <c r="B47" s="14"/>
    </row>
    <row r="48" spans="1:16" x14ac:dyDescent="0.2">
      <c r="A48" s="13"/>
      <c r="B48" s="14"/>
    </row>
    <row r="49" spans="1:2" x14ac:dyDescent="0.2">
      <c r="A49" s="13"/>
      <c r="B49" s="14"/>
    </row>
    <row r="50" spans="1:2" x14ac:dyDescent="0.2">
      <c r="A50" s="6"/>
      <c r="B50" s="5"/>
    </row>
    <row r="69" spans="2:2" x14ac:dyDescent="0.2">
      <c r="B69" s="19"/>
    </row>
  </sheetData>
  <mergeCells count="1">
    <mergeCell ref="E2:I2"/>
  </mergeCells>
  <phoneticPr fontId="1" type="noConversion"/>
  <conditionalFormatting sqref="O6:O36 A6:B36">
    <cfRule type="expression" dxfId="2" priority="1">
      <formula>$O6&gt;=LARGE($O$6:$O$36,$O$1)</formula>
    </cfRule>
  </conditionalFormatting>
  <pageMargins left="0.75" right="0.75" top="1" bottom="1" header="0.5" footer="0.5"/>
  <pageSetup orientation="portrait"/>
  <ignoredErrors>
    <ignoredError sqref="C38:N38" formulaRange="1"/>
  </ignoredErrors>
  <drawing r:id="rId2"/>
  <legacy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zoomScale="120" zoomScaleNormal="120" zoomScalePageLayoutView="150" workbookViewId="0">
      <selection activeCell="A6" sqref="A6"/>
    </sheetView>
  </sheetViews>
  <sheetFormatPr defaultColWidth="8.85546875" defaultRowHeight="12.75" x14ac:dyDescent="0.2"/>
  <cols>
    <col min="3" max="3" width="14.7109375" customWidth="1"/>
  </cols>
  <sheetData>
    <row r="1" spans="1:10" x14ac:dyDescent="0.2">
      <c r="A1" t="s">
        <v>11</v>
      </c>
    </row>
    <row r="2" spans="1:10" x14ac:dyDescent="0.2">
      <c r="A2" t="s">
        <v>12</v>
      </c>
    </row>
    <row r="4" spans="1:10" x14ac:dyDescent="0.2">
      <c r="A4" t="s">
        <v>13</v>
      </c>
    </row>
    <row r="9" spans="1:10" ht="15" x14ac:dyDescent="0.2">
      <c r="A9" s="23"/>
      <c r="B9" s="23"/>
      <c r="C9" s="23"/>
      <c r="D9" s="6"/>
      <c r="E9" s="6"/>
      <c r="F9" s="6"/>
      <c r="H9" s="25"/>
      <c r="I9" s="25"/>
      <c r="J9" s="18"/>
    </row>
    <row r="10" spans="1:10" ht="14.25" x14ac:dyDescent="0.2">
      <c r="A10" s="20"/>
      <c r="B10" s="20"/>
      <c r="C10" s="20"/>
      <c r="D10" s="6"/>
      <c r="E10" s="6"/>
      <c r="F10" s="6"/>
    </row>
    <row r="11" spans="1:10" ht="14.25" x14ac:dyDescent="0.2">
      <c r="A11" s="20"/>
      <c r="B11" s="20"/>
      <c r="C11" s="21"/>
      <c r="D11" s="6"/>
      <c r="E11" s="6"/>
      <c r="F11" s="6"/>
    </row>
    <row r="12" spans="1:10" ht="14.25" x14ac:dyDescent="0.2">
      <c r="A12" s="20"/>
      <c r="B12" s="20"/>
      <c r="C12" s="21"/>
      <c r="D12" s="6"/>
      <c r="E12" s="6"/>
      <c r="F12" s="6"/>
    </row>
    <row r="13" spans="1:10" ht="14.25" x14ac:dyDescent="0.2">
      <c r="A13" s="20"/>
      <c r="B13" s="20"/>
      <c r="C13" s="21"/>
      <c r="D13" s="6"/>
      <c r="E13" s="6"/>
      <c r="F13" s="6"/>
    </row>
    <row r="14" spans="1:10" ht="14.25" x14ac:dyDescent="0.2">
      <c r="A14" s="20"/>
      <c r="B14" s="20"/>
      <c r="C14" s="21"/>
      <c r="D14" s="6"/>
      <c r="E14" s="6"/>
      <c r="F14" s="6"/>
    </row>
    <row r="15" spans="1:10" ht="14.25" x14ac:dyDescent="0.2">
      <c r="A15" s="20"/>
      <c r="B15" s="20"/>
      <c r="C15" s="21"/>
      <c r="D15" s="6"/>
      <c r="E15" s="6"/>
      <c r="F15" s="6"/>
    </row>
    <row r="16" spans="1:10" x14ac:dyDescent="0.2">
      <c r="A16" s="24"/>
      <c r="B16" s="24"/>
      <c r="C16" s="15"/>
      <c r="D16" s="6"/>
      <c r="E16" s="6"/>
      <c r="F16" s="6"/>
    </row>
    <row r="17" spans="1:6" x14ac:dyDescent="0.2">
      <c r="A17" s="24"/>
      <c r="B17" s="24"/>
      <c r="C17" s="16"/>
      <c r="D17" s="6"/>
      <c r="E17" s="6"/>
      <c r="F17" s="6"/>
    </row>
    <row r="18" spans="1:6" x14ac:dyDescent="0.2">
      <c r="A18" s="6"/>
      <c r="B18" s="6"/>
      <c r="C18" s="6"/>
      <c r="D18" s="6"/>
      <c r="E18" s="6"/>
      <c r="F18" s="6"/>
    </row>
    <row r="19" spans="1:6" x14ac:dyDescent="0.2">
      <c r="A19" s="6"/>
      <c r="B19" s="6"/>
      <c r="C19" s="6"/>
      <c r="D19" s="17"/>
      <c r="E19" s="6"/>
      <c r="F19" s="6"/>
    </row>
    <row r="20" spans="1:6" x14ac:dyDescent="0.2">
      <c r="A20" s="6"/>
      <c r="B20" s="6"/>
      <c r="C20" s="6"/>
      <c r="D20" s="6"/>
      <c r="E20" s="6"/>
      <c r="F20" s="6"/>
    </row>
    <row r="21" spans="1:6" x14ac:dyDescent="0.2">
      <c r="A21" s="6"/>
      <c r="B21" s="6"/>
      <c r="C21" s="6"/>
      <c r="D21" s="6"/>
      <c r="E21" s="6"/>
      <c r="F21" s="6"/>
    </row>
    <row r="22" spans="1:6" x14ac:dyDescent="0.2">
      <c r="A22" s="6"/>
      <c r="B22" s="6"/>
      <c r="C22" s="6"/>
      <c r="D22" s="6"/>
      <c r="E22" s="6"/>
      <c r="F22" s="6"/>
    </row>
  </sheetData>
  <mergeCells count="4">
    <mergeCell ref="A9:C9"/>
    <mergeCell ref="A16:B16"/>
    <mergeCell ref="A17:B17"/>
    <mergeCell ref="H9:I9"/>
  </mergeCells>
  <phoneticPr fontId="1" type="noConversion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задание</vt:lpstr>
    </vt:vector>
  </TitlesOfParts>
  <Company>Technology &amp; Society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Frye</dc:creator>
  <cp:lastModifiedBy>Александр</cp:lastModifiedBy>
  <dcterms:created xsi:type="dcterms:W3CDTF">2001-01-13T14:51:45Z</dcterms:created>
  <dcterms:modified xsi:type="dcterms:W3CDTF">2014-10-11T17:46:57Z</dcterms:modified>
</cp:coreProperties>
</file>