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20" windowHeight="11130"/>
  </bookViews>
  <sheets>
    <sheet name="Рейсы" sheetId="1" r:id="rId1"/>
    <sheet name="Рейсы (2)" sheetId="2" r:id="rId2"/>
  </sheets>
  <externalReferences>
    <externalReference r:id="rId3"/>
  </externalReferences>
  <definedNames>
    <definedName name="Z_26235E46_DB0C_4EA7_8635_AD1009618041_.wvu.Cols" localSheetId="0" hidden="1">Рейсы!$O:$O</definedName>
    <definedName name="Z_26235E46_DB0C_4EA7_8635_AD1009618041_.wvu.Cols" localSheetId="1" hidden="1">'Рейсы (2)'!$O:$O</definedName>
    <definedName name="Z_3BCEDB00_4062_482B_9028_9B6DE8D11949_.wvu.Cols" localSheetId="0" hidden="1">Рейсы!$O:$O</definedName>
    <definedName name="Z_3BCEDB00_4062_482B_9028_9B6DE8D11949_.wvu.Cols" localSheetId="1" hidden="1">'Рейсы (2)'!$O:$O</definedName>
    <definedName name="Z_3BCEDB00_4062_482B_9028_9B6DE8D11949_.wvu.PrintArea" localSheetId="0" hidden="1">Рейсы!$A$1:$AQ$31</definedName>
    <definedName name="Z_3BCEDB00_4062_482B_9028_9B6DE8D11949_.wvu.PrintArea" localSheetId="1" hidden="1">'Рейсы (2)'!$A$1:$AQ$31</definedName>
    <definedName name="Z_62CEB81B_B5DE_492B_BC6C_332AFB171772_.wvu.Cols" localSheetId="0" hidden="1">Рейсы!$O:$O</definedName>
    <definedName name="Z_62CEB81B_B5DE_492B_BC6C_332AFB171772_.wvu.Cols" localSheetId="1" hidden="1">'Рейсы (2)'!$O:$O</definedName>
    <definedName name="Z_70F71F3C_BC64_44BA_B7B6_0E0E0527BEA8_.wvu.Cols" localSheetId="0" hidden="1">Рейсы!$O:$O</definedName>
    <definedName name="Z_70F71F3C_BC64_44BA_B7B6_0E0E0527BEA8_.wvu.Cols" localSheetId="1" hidden="1">'Рейсы (2)'!$O:$O</definedName>
    <definedName name="Z_8786B824_ECC6_444F_A198_FFB8AE47EBDA_.wvu.Cols" localSheetId="0" hidden="1">Рейсы!$O:$O</definedName>
    <definedName name="Z_8786B824_ECC6_444F_A198_FFB8AE47EBDA_.wvu.Cols" localSheetId="1" hidden="1">'Рейсы (2)'!$O:$O</definedName>
    <definedName name="Z_8786B824_ECC6_444F_A198_FFB8AE47EBDA_.wvu.PrintArea" localSheetId="0" hidden="1">Рейсы!$A$1:$AR$31</definedName>
    <definedName name="Z_8786B824_ECC6_444F_A198_FFB8AE47EBDA_.wvu.PrintArea" localSheetId="1" hidden="1">'Рейсы (2)'!$A$1:$AR$31</definedName>
    <definedName name="Z_D764BC87_D88B_43BD_895A_E7307486189F_.wvu.Cols" localSheetId="0" hidden="1">Рейсы!$O:$O</definedName>
    <definedName name="Z_D764BC87_D88B_43BD_895A_E7307486189F_.wvu.Cols" localSheetId="1" hidden="1">'Рейсы (2)'!$O:$O</definedName>
    <definedName name="Брюква">[1]репаБр!$M$3:$Q$56</definedName>
    <definedName name="карт.второй">'[1]Картофель отборный'!$F$2:$G$31</definedName>
    <definedName name="карт.основн">'[1]Картофель отборный'!$H$2:$L$27</definedName>
    <definedName name="карт.отборн">'[1]Картофель отборный'!$A$1:$A$60</definedName>
    <definedName name="КартОбыч">[1]КартОбыч!$A$1:$A$156</definedName>
    <definedName name="ог.дл">'[1]Картофель отборный'!$Y$48:$AD$90</definedName>
    <definedName name="ог.средн">'[1]Картофель отборный'!$Q$48:$R$90</definedName>
    <definedName name="огурец">'[1]Картофель отборный'!$S$48:$W$90</definedName>
    <definedName name="Репа">[1]репаБр!$H$3:$K$56</definedName>
    <definedName name="ябл.обыч">'[1]Картофель отборный'!$P$2:$U$36</definedName>
    <definedName name="ябл.позд">'[1]Картофель отборный'!$V$2:$W$36</definedName>
    <definedName name="ябл.ранних">'[1]Картофель отборный'!$X$2:$Y$36</definedName>
  </definedNames>
  <calcPr calcId="145621"/>
</workbook>
</file>

<file path=xl/calcChain.xml><?xml version="1.0" encoding="utf-8"?>
<calcChain xmlns="http://schemas.openxmlformats.org/spreadsheetml/2006/main">
  <c r="AQ31" i="2" l="1"/>
  <c r="N31" i="2" s="1"/>
  <c r="AO31" i="2"/>
  <c r="AM31" i="2"/>
  <c r="AK31" i="2"/>
  <c r="K31" i="2" s="1"/>
  <c r="AI31" i="2"/>
  <c r="AG31" i="2"/>
  <c r="AE31" i="2"/>
  <c r="AC31" i="2"/>
  <c r="G31" i="2" s="1"/>
  <c r="AA31" i="2"/>
  <c r="F31" i="2" s="1"/>
  <c r="Y31" i="2"/>
  <c r="W31" i="2"/>
  <c r="U31" i="2"/>
  <c r="C31" i="2" s="1"/>
  <c r="S31" i="2"/>
  <c r="M31" i="2"/>
  <c r="L31" i="2"/>
  <c r="J31" i="2"/>
  <c r="I31" i="2"/>
  <c r="H31" i="2"/>
  <c r="E31" i="2"/>
  <c r="D31" i="2"/>
  <c r="B31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R30" i="2"/>
  <c r="Q30" i="2"/>
  <c r="AP29" i="2"/>
  <c r="AR28" i="2"/>
  <c r="AP28" i="2"/>
  <c r="AN28" i="2"/>
  <c r="AL28" i="2"/>
  <c r="AJ28" i="2"/>
  <c r="AH28" i="2"/>
  <c r="AF28" i="2"/>
  <c r="AD28" i="2"/>
  <c r="AB28" i="2"/>
  <c r="Z28" i="2"/>
  <c r="X28" i="2"/>
  <c r="V28" i="2"/>
  <c r="T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R27" i="2"/>
  <c r="AP27" i="2"/>
  <c r="AN27" i="2"/>
  <c r="AL27" i="2"/>
  <c r="AJ27" i="2"/>
  <c r="AH27" i="2"/>
  <c r="AF27" i="2"/>
  <c r="AD27" i="2"/>
  <c r="AB27" i="2"/>
  <c r="Z27" i="2"/>
  <c r="X27" i="2"/>
  <c r="V27" i="2"/>
  <c r="T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R26" i="2"/>
  <c r="AP26" i="2"/>
  <c r="AN26" i="2"/>
  <c r="AL26" i="2"/>
  <c r="AJ26" i="2"/>
  <c r="AH26" i="2"/>
  <c r="AF26" i="2"/>
  <c r="AD26" i="2"/>
  <c r="AB26" i="2"/>
  <c r="Z26" i="2"/>
  <c r="X26" i="2"/>
  <c r="V26" i="2"/>
  <c r="T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R25" i="2"/>
  <c r="AP25" i="2"/>
  <c r="AN25" i="2"/>
  <c r="AL25" i="2"/>
  <c r="AJ25" i="2"/>
  <c r="AH25" i="2"/>
  <c r="AF25" i="2"/>
  <c r="AD25" i="2"/>
  <c r="AB25" i="2"/>
  <c r="Z25" i="2"/>
  <c r="X25" i="2"/>
  <c r="V25" i="2"/>
  <c r="T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R24" i="2"/>
  <c r="AP24" i="2"/>
  <c r="AN24" i="2"/>
  <c r="AL24" i="2"/>
  <c r="AJ24" i="2"/>
  <c r="AH24" i="2"/>
  <c r="AF24" i="2"/>
  <c r="AD24" i="2"/>
  <c r="AB24" i="2"/>
  <c r="Z24" i="2"/>
  <c r="X24" i="2"/>
  <c r="V24" i="2"/>
  <c r="T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R23" i="2"/>
  <c r="AP23" i="2"/>
  <c r="AN23" i="2"/>
  <c r="AL23" i="2"/>
  <c r="AJ23" i="2"/>
  <c r="AH23" i="2"/>
  <c r="AF23" i="2"/>
  <c r="AD23" i="2"/>
  <c r="AB23" i="2"/>
  <c r="Z23" i="2"/>
  <c r="X23" i="2"/>
  <c r="V23" i="2"/>
  <c r="T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R22" i="2"/>
  <c r="AP22" i="2"/>
  <c r="AN22" i="2"/>
  <c r="AL22" i="2"/>
  <c r="AJ22" i="2"/>
  <c r="AH22" i="2"/>
  <c r="AF22" i="2"/>
  <c r="AD22" i="2"/>
  <c r="AB22" i="2"/>
  <c r="Z22" i="2"/>
  <c r="X22" i="2"/>
  <c r="V22" i="2"/>
  <c r="T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R21" i="2"/>
  <c r="AP21" i="2"/>
  <c r="AN21" i="2"/>
  <c r="AL21" i="2"/>
  <c r="AJ21" i="2"/>
  <c r="AH21" i="2"/>
  <c r="AF21" i="2"/>
  <c r="AD21" i="2"/>
  <c r="AB21" i="2"/>
  <c r="Z21" i="2"/>
  <c r="X21" i="2"/>
  <c r="V21" i="2"/>
  <c r="T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R20" i="2"/>
  <c r="AP20" i="2"/>
  <c r="AN20" i="2"/>
  <c r="AL20" i="2"/>
  <c r="AJ20" i="2"/>
  <c r="AH20" i="2"/>
  <c r="AF20" i="2"/>
  <c r="AD20" i="2"/>
  <c r="AB20" i="2"/>
  <c r="Z20" i="2"/>
  <c r="X20" i="2"/>
  <c r="V20" i="2"/>
  <c r="T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R19" i="2"/>
  <c r="AP19" i="2"/>
  <c r="AN19" i="2"/>
  <c r="AL19" i="2"/>
  <c r="AJ19" i="2"/>
  <c r="AH19" i="2"/>
  <c r="AF19" i="2"/>
  <c r="AD19" i="2"/>
  <c r="AB19" i="2"/>
  <c r="Z19" i="2"/>
  <c r="X19" i="2"/>
  <c r="V19" i="2"/>
  <c r="T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R18" i="2"/>
  <c r="AP18" i="2"/>
  <c r="AN18" i="2"/>
  <c r="AL18" i="2"/>
  <c r="AJ18" i="2"/>
  <c r="AH18" i="2"/>
  <c r="AF18" i="2"/>
  <c r="AD18" i="2"/>
  <c r="AB18" i="2"/>
  <c r="Z18" i="2"/>
  <c r="X18" i="2"/>
  <c r="V18" i="2"/>
  <c r="T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R17" i="2"/>
  <c r="AP17" i="2"/>
  <c r="AN17" i="2"/>
  <c r="AL17" i="2"/>
  <c r="AJ17" i="2"/>
  <c r="AH17" i="2"/>
  <c r="AF17" i="2"/>
  <c r="AD17" i="2"/>
  <c r="AB17" i="2"/>
  <c r="Z17" i="2"/>
  <c r="X17" i="2"/>
  <c r="V17" i="2"/>
  <c r="T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R16" i="2"/>
  <c r="AP16" i="2"/>
  <c r="AN16" i="2"/>
  <c r="AL16" i="2"/>
  <c r="AJ16" i="2"/>
  <c r="AH16" i="2"/>
  <c r="AF16" i="2"/>
  <c r="AD16" i="2"/>
  <c r="AB16" i="2"/>
  <c r="Z16" i="2"/>
  <c r="X16" i="2"/>
  <c r="V16" i="2"/>
  <c r="T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R15" i="2"/>
  <c r="AP15" i="2"/>
  <c r="AN15" i="2"/>
  <c r="AL15" i="2"/>
  <c r="AJ15" i="2"/>
  <c r="AH15" i="2"/>
  <c r="AF15" i="2"/>
  <c r="AD15" i="2"/>
  <c r="AB15" i="2"/>
  <c r="Z15" i="2"/>
  <c r="X15" i="2"/>
  <c r="V15" i="2"/>
  <c r="T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R14" i="2"/>
  <c r="AP14" i="2"/>
  <c r="AN14" i="2"/>
  <c r="AL14" i="2"/>
  <c r="AJ14" i="2"/>
  <c r="AH14" i="2"/>
  <c r="AF14" i="2"/>
  <c r="AD14" i="2"/>
  <c r="AB14" i="2"/>
  <c r="Z14" i="2"/>
  <c r="X14" i="2"/>
  <c r="V14" i="2"/>
  <c r="T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R13" i="2"/>
  <c r="AP13" i="2"/>
  <c r="AN13" i="2"/>
  <c r="AL13" i="2"/>
  <c r="AJ13" i="2"/>
  <c r="AH13" i="2"/>
  <c r="AF13" i="2"/>
  <c r="AD13" i="2"/>
  <c r="AB13" i="2"/>
  <c r="Z13" i="2"/>
  <c r="X13" i="2"/>
  <c r="V13" i="2"/>
  <c r="T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R12" i="2"/>
  <c r="AP12" i="2"/>
  <c r="AN12" i="2"/>
  <c r="AL12" i="2"/>
  <c r="AJ12" i="2"/>
  <c r="AH12" i="2"/>
  <c r="AF12" i="2"/>
  <c r="AD12" i="2"/>
  <c r="AB12" i="2"/>
  <c r="Z12" i="2"/>
  <c r="X12" i="2"/>
  <c r="V12" i="2"/>
  <c r="T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R11" i="2"/>
  <c r="AP11" i="2"/>
  <c r="AN11" i="2"/>
  <c r="AL11" i="2"/>
  <c r="AJ11" i="2"/>
  <c r="AH11" i="2"/>
  <c r="AF11" i="2"/>
  <c r="AD11" i="2"/>
  <c r="AB11" i="2"/>
  <c r="Z11" i="2"/>
  <c r="X11" i="2"/>
  <c r="V11" i="2"/>
  <c r="T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R10" i="2"/>
  <c r="AP10" i="2"/>
  <c r="AN10" i="2"/>
  <c r="AL10" i="2"/>
  <c r="AJ10" i="2"/>
  <c r="AH10" i="2"/>
  <c r="AF10" i="2"/>
  <c r="AD10" i="2"/>
  <c r="AB10" i="2"/>
  <c r="Z10" i="2"/>
  <c r="X10" i="2"/>
  <c r="V10" i="2"/>
  <c r="T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R9" i="2"/>
  <c r="AP9" i="2"/>
  <c r="AN9" i="2"/>
  <c r="AL9" i="2"/>
  <c r="AJ9" i="2"/>
  <c r="AH9" i="2"/>
  <c r="AF9" i="2"/>
  <c r="AD9" i="2"/>
  <c r="AB9" i="2"/>
  <c r="Z9" i="2"/>
  <c r="X9" i="2"/>
  <c r="V9" i="2"/>
  <c r="T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R8" i="2"/>
  <c r="AP8" i="2"/>
  <c r="AN8" i="2"/>
  <c r="AL8" i="2"/>
  <c r="AJ8" i="2"/>
  <c r="AH8" i="2"/>
  <c r="AF8" i="2"/>
  <c r="AD8" i="2"/>
  <c r="AB8" i="2"/>
  <c r="Z8" i="2"/>
  <c r="X8" i="2"/>
  <c r="V8" i="2"/>
  <c r="T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R7" i="2"/>
  <c r="AP7" i="2"/>
  <c r="AN7" i="2"/>
  <c r="AL7" i="2"/>
  <c r="AJ7" i="2"/>
  <c r="AH7" i="2"/>
  <c r="AF7" i="2"/>
  <c r="AD7" i="2"/>
  <c r="AB7" i="2"/>
  <c r="Z7" i="2"/>
  <c r="X7" i="2"/>
  <c r="V7" i="2"/>
  <c r="T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R6" i="2"/>
  <c r="AP6" i="2"/>
  <c r="AN6" i="2"/>
  <c r="AL6" i="2"/>
  <c r="AJ6" i="2"/>
  <c r="AH6" i="2"/>
  <c r="AF6" i="2"/>
  <c r="AD6" i="2"/>
  <c r="AB6" i="2"/>
  <c r="Z6" i="2"/>
  <c r="X6" i="2"/>
  <c r="V6" i="2"/>
  <c r="T6" i="2"/>
  <c r="O6" i="2"/>
  <c r="N6" i="2"/>
  <c r="M6" i="2"/>
  <c r="L6" i="2"/>
  <c r="K6" i="2"/>
  <c r="J6" i="2"/>
  <c r="J30" i="2" s="1"/>
  <c r="I6" i="2"/>
  <c r="H6" i="2"/>
  <c r="G6" i="2"/>
  <c r="F6" i="2"/>
  <c r="E6" i="2"/>
  <c r="D6" i="2"/>
  <c r="C6" i="2"/>
  <c r="B6" i="2"/>
  <c r="B30" i="2" s="1"/>
  <c r="AR5" i="2"/>
  <c r="AP5" i="2"/>
  <c r="AN5" i="2"/>
  <c r="AL5" i="2"/>
  <c r="AJ5" i="2"/>
  <c r="AH5" i="2"/>
  <c r="AF5" i="2"/>
  <c r="AD5" i="2"/>
  <c r="AB5" i="2"/>
  <c r="Z5" i="2"/>
  <c r="X5" i="2"/>
  <c r="V5" i="2"/>
  <c r="T5" i="2"/>
  <c r="O5" i="2"/>
  <c r="N5" i="2"/>
  <c r="M5" i="2"/>
  <c r="M30" i="2" s="1"/>
  <c r="L5" i="2"/>
  <c r="K5" i="2"/>
  <c r="K30" i="2" s="1"/>
  <c r="J5" i="2"/>
  <c r="I5" i="2"/>
  <c r="H5" i="2"/>
  <c r="G5" i="2"/>
  <c r="F5" i="2"/>
  <c r="E5" i="2"/>
  <c r="E30" i="2" s="1"/>
  <c r="D5" i="2"/>
  <c r="C5" i="2"/>
  <c r="B5" i="2"/>
  <c r="AR4" i="2"/>
  <c r="AR32" i="2" s="1"/>
  <c r="AQ3" i="2" s="1"/>
  <c r="N3" i="2" s="1"/>
  <c r="AP4" i="2"/>
  <c r="AP32" i="2" s="1"/>
  <c r="AO3" i="2" s="1"/>
  <c r="M3" i="2" s="1"/>
  <c r="AN4" i="2"/>
  <c r="AN31" i="2" s="1"/>
  <c r="AN3" i="2" s="1"/>
  <c r="AL4" i="2"/>
  <c r="AL32" i="2" s="1"/>
  <c r="AK3" i="2" s="1"/>
  <c r="K3" i="2" s="1"/>
  <c r="AJ4" i="2"/>
  <c r="AJ32" i="2" s="1"/>
  <c r="AI3" i="2" s="1"/>
  <c r="J3" i="2" s="1"/>
  <c r="AH4" i="2"/>
  <c r="AH32" i="2" s="1"/>
  <c r="AG3" i="2" s="1"/>
  <c r="I3" i="2" s="1"/>
  <c r="AF4" i="2"/>
  <c r="AF31" i="2" s="1"/>
  <c r="AF3" i="2" s="1"/>
  <c r="AD4" i="2"/>
  <c r="AD31" i="2" s="1"/>
  <c r="AD3" i="2" s="1"/>
  <c r="AB4" i="2"/>
  <c r="AB32" i="2" s="1"/>
  <c r="AA3" i="2" s="1"/>
  <c r="F3" i="2" s="1"/>
  <c r="Z4" i="2"/>
  <c r="Z32" i="2" s="1"/>
  <c r="Y3" i="2" s="1"/>
  <c r="E3" i="2" s="1"/>
  <c r="X4" i="2"/>
  <c r="X31" i="2" s="1"/>
  <c r="X3" i="2" s="1"/>
  <c r="V4" i="2"/>
  <c r="V32" i="2" s="1"/>
  <c r="U3" i="2" s="1"/>
  <c r="C3" i="2" s="1"/>
  <c r="T4" i="2"/>
  <c r="T32" i="2" s="1"/>
  <c r="S3" i="2" s="1"/>
  <c r="B3" i="2" s="1"/>
  <c r="O4" i="2"/>
  <c r="N4" i="2"/>
  <c r="N30" i="2" s="1"/>
  <c r="M4" i="2"/>
  <c r="L4" i="2"/>
  <c r="L30" i="2" s="1"/>
  <c r="K4" i="2"/>
  <c r="J4" i="2"/>
  <c r="I4" i="2"/>
  <c r="H4" i="2"/>
  <c r="H30" i="2" s="1"/>
  <c r="G4" i="2"/>
  <c r="G30" i="2" s="1"/>
  <c r="F4" i="2"/>
  <c r="E4" i="2"/>
  <c r="D4" i="2"/>
  <c r="D30" i="2" s="1"/>
  <c r="C4" i="2"/>
  <c r="B4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Q31" i="1"/>
  <c r="N31" i="1" s="1"/>
  <c r="AO31" i="1"/>
  <c r="AM31" i="1"/>
  <c r="AK31" i="1"/>
  <c r="AI31" i="1"/>
  <c r="AG31" i="1"/>
  <c r="I31" i="1" s="1"/>
  <c r="AE31" i="1"/>
  <c r="H31" i="1" s="1"/>
  <c r="AC31" i="1"/>
  <c r="AA31" i="1"/>
  <c r="F31" i="1" s="1"/>
  <c r="Y31" i="1"/>
  <c r="W31" i="1"/>
  <c r="D31" i="1" s="1"/>
  <c r="U31" i="1"/>
  <c r="S31" i="1"/>
  <c r="M31" i="1"/>
  <c r="L31" i="1"/>
  <c r="K31" i="1"/>
  <c r="J31" i="1"/>
  <c r="G31" i="1"/>
  <c r="E31" i="1"/>
  <c r="C31" i="1"/>
  <c r="B31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R30" i="1"/>
  <c r="Q30" i="1"/>
  <c r="AP29" i="1"/>
  <c r="AR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R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R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R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R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R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R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R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R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R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R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R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R14" i="1"/>
  <c r="AP14" i="1"/>
  <c r="AN14" i="1"/>
  <c r="AL14" i="1"/>
  <c r="AJ14" i="1"/>
  <c r="AH14" i="1"/>
  <c r="AF14" i="1"/>
  <c r="AD14" i="1"/>
  <c r="AB14" i="1"/>
  <c r="Z14" i="1"/>
  <c r="X14" i="1"/>
  <c r="V14" i="1"/>
  <c r="T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R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R12" i="1"/>
  <c r="AP12" i="1"/>
  <c r="AN12" i="1"/>
  <c r="AL12" i="1"/>
  <c r="AJ12" i="1"/>
  <c r="AH12" i="1"/>
  <c r="AF12" i="1"/>
  <c r="AD12" i="1"/>
  <c r="AB12" i="1"/>
  <c r="Z12" i="1"/>
  <c r="X12" i="1"/>
  <c r="V12" i="1"/>
  <c r="T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R11" i="1"/>
  <c r="AP11" i="1"/>
  <c r="AN11" i="1"/>
  <c r="AL11" i="1"/>
  <c r="AJ11" i="1"/>
  <c r="AH11" i="1"/>
  <c r="AF11" i="1"/>
  <c r="AD11" i="1"/>
  <c r="AB11" i="1"/>
  <c r="Z11" i="1"/>
  <c r="X11" i="1"/>
  <c r="V11" i="1"/>
  <c r="T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R9" i="1"/>
  <c r="AP9" i="1"/>
  <c r="AN9" i="1"/>
  <c r="AL9" i="1"/>
  <c r="AJ9" i="1"/>
  <c r="AH9" i="1"/>
  <c r="AF9" i="1"/>
  <c r="AD9" i="1"/>
  <c r="AB9" i="1"/>
  <c r="Z9" i="1"/>
  <c r="X9" i="1"/>
  <c r="V9" i="1"/>
  <c r="T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R7" i="1"/>
  <c r="AP7" i="1"/>
  <c r="AN7" i="1"/>
  <c r="AL7" i="1"/>
  <c r="AJ7" i="1"/>
  <c r="AH7" i="1"/>
  <c r="AF7" i="1"/>
  <c r="AD7" i="1"/>
  <c r="AB7" i="1"/>
  <c r="Z7" i="1"/>
  <c r="X7" i="1"/>
  <c r="V7" i="1"/>
  <c r="T7" i="1"/>
  <c r="O7" i="1"/>
  <c r="N7" i="1"/>
  <c r="M7" i="1"/>
  <c r="M30" i="1" s="1"/>
  <c r="L7" i="1"/>
  <c r="K7" i="1"/>
  <c r="J7" i="1"/>
  <c r="I7" i="1"/>
  <c r="H7" i="1"/>
  <c r="G7" i="1"/>
  <c r="F7" i="1"/>
  <c r="E7" i="1"/>
  <c r="E30" i="1" s="1"/>
  <c r="D7" i="1"/>
  <c r="C7" i="1"/>
  <c r="B7" i="1"/>
  <c r="AR6" i="1"/>
  <c r="AP6" i="1"/>
  <c r="AN6" i="1"/>
  <c r="AL6" i="1"/>
  <c r="AJ6" i="1"/>
  <c r="AH6" i="1"/>
  <c r="AF6" i="1"/>
  <c r="AD6" i="1"/>
  <c r="AB6" i="1"/>
  <c r="Z6" i="1"/>
  <c r="X6" i="1"/>
  <c r="V6" i="1"/>
  <c r="T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R5" i="1"/>
  <c r="AP5" i="1"/>
  <c r="AN5" i="1"/>
  <c r="AL5" i="1"/>
  <c r="AJ5" i="1"/>
  <c r="AH5" i="1"/>
  <c r="AF5" i="1"/>
  <c r="AD5" i="1"/>
  <c r="AB5" i="1"/>
  <c r="Z5" i="1"/>
  <c r="X5" i="1"/>
  <c r="V5" i="1"/>
  <c r="T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R4" i="1"/>
  <c r="AR32" i="1" s="1"/>
  <c r="AQ3" i="1" s="1"/>
  <c r="N3" i="1" s="1"/>
  <c r="AP4" i="1"/>
  <c r="AP32" i="1" s="1"/>
  <c r="AO3" i="1" s="1"/>
  <c r="M3" i="1" s="1"/>
  <c r="AN4" i="1"/>
  <c r="AN31" i="1" s="1"/>
  <c r="AN3" i="1" s="1"/>
  <c r="AL4" i="1"/>
  <c r="AL32" i="1" s="1"/>
  <c r="AK3" i="1" s="1"/>
  <c r="K3" i="1" s="1"/>
  <c r="AJ4" i="1"/>
  <c r="AJ32" i="1" s="1"/>
  <c r="AI3" i="1" s="1"/>
  <c r="J3" i="1" s="1"/>
  <c r="AH4" i="1"/>
  <c r="AH32" i="1" s="1"/>
  <c r="AG3" i="1" s="1"/>
  <c r="I3" i="1" s="1"/>
  <c r="AF4" i="1"/>
  <c r="AF31" i="1" s="1"/>
  <c r="AF3" i="1" s="1"/>
  <c r="AD4" i="1"/>
  <c r="AD31" i="1" s="1"/>
  <c r="AD3" i="1" s="1"/>
  <c r="AB4" i="1"/>
  <c r="AB32" i="1" s="1"/>
  <c r="AA3" i="1" s="1"/>
  <c r="F3" i="1" s="1"/>
  <c r="Z4" i="1"/>
  <c r="Z32" i="1" s="1"/>
  <c r="Y3" i="1" s="1"/>
  <c r="E3" i="1" s="1"/>
  <c r="X4" i="1"/>
  <c r="X31" i="1" s="1"/>
  <c r="X3" i="1" s="1"/>
  <c r="V4" i="1"/>
  <c r="V32" i="1" s="1"/>
  <c r="U3" i="1" s="1"/>
  <c r="C3" i="1" s="1"/>
  <c r="T4" i="1"/>
  <c r="T32" i="1" s="1"/>
  <c r="S3" i="1" s="1"/>
  <c r="B3" i="1" s="1"/>
  <c r="O4" i="1"/>
  <c r="N4" i="1"/>
  <c r="N30" i="1" s="1"/>
  <c r="M4" i="1"/>
  <c r="L4" i="1"/>
  <c r="L30" i="1" s="1"/>
  <c r="K4" i="1"/>
  <c r="K30" i="1" s="1"/>
  <c r="J4" i="1"/>
  <c r="J30" i="1" s="1"/>
  <c r="I4" i="1"/>
  <c r="I30" i="1" s="1"/>
  <c r="H4" i="1"/>
  <c r="H30" i="1" s="1"/>
  <c r="G4" i="1"/>
  <c r="G30" i="1" s="1"/>
  <c r="F4" i="1"/>
  <c r="F30" i="1" s="1"/>
  <c r="E4" i="1"/>
  <c r="D4" i="1"/>
  <c r="D30" i="1" s="1"/>
  <c r="C4" i="1"/>
  <c r="C30" i="1" s="1"/>
  <c r="B4" i="1"/>
  <c r="B30" i="1" s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C30" i="2" l="1"/>
  <c r="F30" i="2"/>
  <c r="I30" i="2"/>
  <c r="Z31" i="2"/>
  <c r="Z3" i="2" s="1"/>
  <c r="AH31" i="2"/>
  <c r="AH3" i="2" s="1"/>
  <c r="AP31" i="2"/>
  <c r="AP3" i="2" s="1"/>
  <c r="AD32" i="2"/>
  <c r="AC3" i="2" s="1"/>
  <c r="G3" i="2" s="1"/>
  <c r="AF32" i="2"/>
  <c r="AE3" i="2" s="1"/>
  <c r="H3" i="2" s="1"/>
  <c r="AP30" i="2"/>
  <c r="T31" i="2"/>
  <c r="T3" i="2" s="1"/>
  <c r="AB31" i="2"/>
  <c r="AB3" i="2" s="1"/>
  <c r="AJ31" i="2"/>
  <c r="AJ3" i="2" s="1"/>
  <c r="AR31" i="2"/>
  <c r="AR3" i="2" s="1"/>
  <c r="V31" i="2"/>
  <c r="V3" i="2" s="1"/>
  <c r="AL31" i="2"/>
  <c r="AL3" i="2" s="1"/>
  <c r="X32" i="2"/>
  <c r="W3" i="2" s="1"/>
  <c r="D3" i="2" s="1"/>
  <c r="AN32" i="2"/>
  <c r="AM3" i="2" s="1"/>
  <c r="L3" i="2" s="1"/>
  <c r="P30" i="1"/>
  <c r="Z31" i="1"/>
  <c r="Z3" i="1" s="1"/>
  <c r="AH31" i="1"/>
  <c r="AH3" i="1" s="1"/>
  <c r="AP31" i="1"/>
  <c r="AP3" i="1" s="1"/>
  <c r="AD32" i="1"/>
  <c r="AC3" i="1" s="1"/>
  <c r="G3" i="1" s="1"/>
  <c r="AF32" i="1"/>
  <c r="AE3" i="1" s="1"/>
  <c r="H3" i="1" s="1"/>
  <c r="AP30" i="1"/>
  <c r="T31" i="1"/>
  <c r="T3" i="1" s="1"/>
  <c r="AB31" i="1"/>
  <c r="AB3" i="1" s="1"/>
  <c r="AJ31" i="1"/>
  <c r="AJ3" i="1" s="1"/>
  <c r="AR31" i="1"/>
  <c r="AR3" i="1" s="1"/>
  <c r="V31" i="1"/>
  <c r="V3" i="1" s="1"/>
  <c r="AL31" i="1"/>
  <c r="AL3" i="1" s="1"/>
  <c r="X32" i="1"/>
  <c r="W3" i="1" s="1"/>
  <c r="D3" i="1" s="1"/>
  <c r="AN32" i="1"/>
  <c r="AM3" i="1" s="1"/>
  <c r="L3" i="1" s="1"/>
  <c r="P30" i="2" l="1"/>
</calcChain>
</file>

<file path=xl/sharedStrings.xml><?xml version="1.0" encoding="utf-8"?>
<sst xmlns="http://schemas.openxmlformats.org/spreadsheetml/2006/main" count="376" uniqueCount="177">
  <si>
    <t>Кривоносов А.Н.</t>
  </si>
  <si>
    <t>Ершов В.Н.</t>
  </si>
  <si>
    <t>Самородский Э.А.</t>
  </si>
  <si>
    <t>Рыбиков А.Н.</t>
  </si>
  <si>
    <t>Рыбиков А.Н. маршрут№2.</t>
  </si>
  <si>
    <t>Миржалилов О.А. ст</t>
  </si>
  <si>
    <t>Миржалилов О.А. р1</t>
  </si>
  <si>
    <t>Миржалилов О.А. р2</t>
  </si>
  <si>
    <t>Чистов А.В.</t>
  </si>
  <si>
    <t>Чистов А.В. маршрут№2</t>
  </si>
  <si>
    <t>Намазов А.С.</t>
  </si>
  <si>
    <t>Намазов А.С.  маршрут№2.</t>
  </si>
  <si>
    <t>Шевченко Э.В.</t>
  </si>
  <si>
    <t>Иванов П.П</t>
  </si>
  <si>
    <t>пндр-4</t>
  </si>
  <si>
    <t>8 с</t>
  </si>
  <si>
    <t>128-1</t>
  </si>
  <si>
    <t>1 инт</t>
  </si>
  <si>
    <t>мечн</t>
  </si>
  <si>
    <t>10</t>
  </si>
  <si>
    <t>58-п</t>
  </si>
  <si>
    <t>обв бю</t>
  </si>
  <si>
    <t>3 д/д</t>
  </si>
  <si>
    <t>108</t>
  </si>
  <si>
    <t>955</t>
  </si>
  <si>
    <t>ДГБ гав</t>
  </si>
  <si>
    <t>111</t>
  </si>
  <si>
    <t>64</t>
  </si>
  <si>
    <t>128-2</t>
  </si>
  <si>
    <t>33 инт</t>
  </si>
  <si>
    <t>88</t>
  </si>
  <si>
    <t>101</t>
  </si>
  <si>
    <t>обв в/б</t>
  </si>
  <si>
    <t>619 с</t>
  </si>
  <si>
    <t>127</t>
  </si>
  <si>
    <t>93</t>
  </si>
  <si>
    <t>15</t>
  </si>
  <si>
    <t>110</t>
  </si>
  <si>
    <t>115</t>
  </si>
  <si>
    <t>298</t>
  </si>
  <si>
    <t>20</t>
  </si>
  <si>
    <t>66-п</t>
  </si>
  <si>
    <t>обв лаб</t>
  </si>
  <si>
    <t>619 ш</t>
  </si>
  <si>
    <t>116</t>
  </si>
  <si>
    <t>141</t>
  </si>
  <si>
    <t>107</t>
  </si>
  <si>
    <t>69</t>
  </si>
  <si>
    <t>129</t>
  </si>
  <si>
    <t>100</t>
  </si>
  <si>
    <t>103</t>
  </si>
  <si>
    <t>49</t>
  </si>
  <si>
    <t>682 ш</t>
  </si>
  <si>
    <t>карпбю</t>
  </si>
  <si>
    <t>ЦСО</t>
  </si>
  <si>
    <t>109</t>
  </si>
  <si>
    <t>6-1</t>
  </si>
  <si>
    <t>65</t>
  </si>
  <si>
    <t>72-1</t>
  </si>
  <si>
    <t>125-1</t>
  </si>
  <si>
    <t>63</t>
  </si>
  <si>
    <t>74-2</t>
  </si>
  <si>
    <t>29-2</t>
  </si>
  <si>
    <t>карпв/б</t>
  </si>
  <si>
    <t>71</t>
  </si>
  <si>
    <t>123</t>
  </si>
  <si>
    <t>6-2</t>
  </si>
  <si>
    <t>131</t>
  </si>
  <si>
    <t>8 сот</t>
  </si>
  <si>
    <t>2 ф</t>
  </si>
  <si>
    <t>17</t>
  </si>
  <si>
    <t>85</t>
  </si>
  <si>
    <t>60</t>
  </si>
  <si>
    <t>3-п</t>
  </si>
  <si>
    <t>81</t>
  </si>
  <si>
    <t>124</t>
  </si>
  <si>
    <t>7-1</t>
  </si>
  <si>
    <t>132</t>
  </si>
  <si>
    <t>117</t>
  </si>
  <si>
    <t>2</t>
  </si>
  <si>
    <t>3</t>
  </si>
  <si>
    <t>52</t>
  </si>
  <si>
    <t>49-п</t>
  </si>
  <si>
    <t>бумаж</t>
  </si>
  <si>
    <t>90</t>
  </si>
  <si>
    <t>233</t>
  </si>
  <si>
    <t>7-2</t>
  </si>
  <si>
    <t>135-2</t>
  </si>
  <si>
    <t>72-2</t>
  </si>
  <si>
    <t>1</t>
  </si>
  <si>
    <t>37</t>
  </si>
  <si>
    <t>56</t>
  </si>
  <si>
    <t>657 ш</t>
  </si>
  <si>
    <t>48</t>
  </si>
  <si>
    <t>122</t>
  </si>
  <si>
    <t>74-1</t>
  </si>
  <si>
    <t>136</t>
  </si>
  <si>
    <t>677 с2</t>
  </si>
  <si>
    <t>83</t>
  </si>
  <si>
    <t>29-1</t>
  </si>
  <si>
    <t>9-п</t>
  </si>
  <si>
    <t>78</t>
  </si>
  <si>
    <t>140</t>
  </si>
  <si>
    <t>95</t>
  </si>
  <si>
    <t>134</t>
  </si>
  <si>
    <t>677 с1</t>
  </si>
  <si>
    <t>53 д/д</t>
  </si>
  <si>
    <t>202</t>
  </si>
  <si>
    <t>5-п</t>
  </si>
  <si>
    <t>112</t>
  </si>
  <si>
    <t>хосп-3</t>
  </si>
  <si>
    <t>137</t>
  </si>
  <si>
    <t>91</t>
  </si>
  <si>
    <t>3-ф</t>
  </si>
  <si>
    <t>70</t>
  </si>
  <si>
    <t>34-2</t>
  </si>
  <si>
    <t>457</t>
  </si>
  <si>
    <t>118</t>
  </si>
  <si>
    <t>23</t>
  </si>
  <si>
    <t>104-бюд</t>
  </si>
  <si>
    <t>34-1</t>
  </si>
  <si>
    <t>8 д/д</t>
  </si>
  <si>
    <t>252</t>
  </si>
  <si>
    <t>104-не</t>
  </si>
  <si>
    <t>120</t>
  </si>
  <si>
    <t>67</t>
  </si>
  <si>
    <t>126</t>
  </si>
  <si>
    <t>133</t>
  </si>
  <si>
    <t>дгб зем</t>
  </si>
  <si>
    <t>139</t>
  </si>
  <si>
    <t>104</t>
  </si>
  <si>
    <t>25</t>
  </si>
  <si>
    <t>130 ш</t>
  </si>
  <si>
    <t>87</t>
  </si>
  <si>
    <t>121</t>
  </si>
  <si>
    <t>99</t>
  </si>
  <si>
    <t>79</t>
  </si>
  <si>
    <t>130 с</t>
  </si>
  <si>
    <t>9</t>
  </si>
  <si>
    <t>295</t>
  </si>
  <si>
    <t>135-1</t>
  </si>
  <si>
    <t>125-2</t>
  </si>
  <si>
    <t>677 ш</t>
  </si>
  <si>
    <t>21</t>
  </si>
  <si>
    <t>113</t>
  </si>
  <si>
    <t>12</t>
  </si>
  <si>
    <t>36</t>
  </si>
  <si>
    <t>138</t>
  </si>
  <si>
    <t>43</t>
  </si>
  <si>
    <t>102</t>
  </si>
  <si>
    <t>4</t>
  </si>
  <si>
    <t>27</t>
  </si>
  <si>
    <t>44</t>
  </si>
  <si>
    <t>32-1</t>
  </si>
  <si>
    <t>66-К</t>
  </si>
  <si>
    <t>Иоффе</t>
  </si>
  <si>
    <t>103-лс</t>
  </si>
  <si>
    <t>83-К</t>
  </si>
  <si>
    <t>фигурист</t>
  </si>
  <si>
    <t>82</t>
  </si>
  <si>
    <t>32-3</t>
  </si>
  <si>
    <t>104-Л</t>
  </si>
  <si>
    <t>Мичур</t>
  </si>
  <si>
    <t>9-1 сад</t>
  </si>
  <si>
    <t>фигур,бюд</t>
  </si>
  <si>
    <t>119</t>
  </si>
  <si>
    <t>32-2</t>
  </si>
  <si>
    <t>104-ЛС</t>
  </si>
  <si>
    <t>619-л</t>
  </si>
  <si>
    <t>9-2 сад</t>
  </si>
  <si>
    <t>лунач. лаб</t>
  </si>
  <si>
    <t>701-К</t>
  </si>
  <si>
    <t>103-Л</t>
  </si>
  <si>
    <t>9-3 сад</t>
  </si>
  <si>
    <t>Вес</t>
  </si>
  <si>
    <t>Вторник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</si>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</sst>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###;\-0.###;;@"/>
    <numFmt numFmtId="165" formatCode="#.###\ш\т"/>
    <numFmt numFmtId="166" formatCode="#.#\к\г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theme="0" tint="-0.14999847407452621"/>
      <name val="Calibri"/>
      <family val="2"/>
      <charset val="204"/>
      <scheme val="minor"/>
    </font>
    <font>
      <sz val="12"/>
      <color theme="0" tint="-0.1499984740745262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sz val="10"/>
      <name val="Arial Cyr"/>
      <charset val="204"/>
    </font>
    <font>
      <b/>
      <sz val="2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7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left"/>
    </xf>
    <xf numFmtId="0" fontId="3" fillId="2" borderId="3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0" xfId="0" applyNumberFormat="1" applyFont="1"/>
    <xf numFmtId="0" fontId="0" fillId="0" borderId="0" xfId="0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/>
    </xf>
    <xf numFmtId="164" fontId="5" fillId="0" borderId="5" xfId="0" applyNumberFormat="1" applyFont="1" applyBorder="1" applyAlignment="1">
      <alignment horizontal="left"/>
    </xf>
    <xf numFmtId="165" fontId="8" fillId="2" borderId="3" xfId="0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/>
    <xf numFmtId="165" fontId="8" fillId="2" borderId="3" xfId="0" applyNumberFormat="1" applyFont="1" applyFill="1" applyBorder="1" applyAlignment="1" applyProtection="1">
      <alignment horizontal="center" vertical="center"/>
    </xf>
    <xf numFmtId="164" fontId="9" fillId="3" borderId="3" xfId="0" applyNumberFormat="1" applyFont="1" applyFill="1" applyBorder="1"/>
    <xf numFmtId="164" fontId="9" fillId="4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left"/>
    </xf>
    <xf numFmtId="49" fontId="11" fillId="0" borderId="3" xfId="0" applyNumberFormat="1" applyFont="1" applyFill="1" applyBorder="1" applyAlignment="1" applyProtection="1">
      <alignment horizontal="right"/>
    </xf>
    <xf numFmtId="49" fontId="12" fillId="0" borderId="3" xfId="0" applyNumberFormat="1" applyFont="1" applyFill="1" applyBorder="1" applyAlignment="1" applyProtection="1">
      <alignment horizontal="right"/>
    </xf>
    <xf numFmtId="164" fontId="3" fillId="4" borderId="3" xfId="0" applyNumberFormat="1" applyFont="1" applyFill="1" applyBorder="1" applyAlignment="1" applyProtection="1">
      <alignment horizontal="left"/>
    </xf>
    <xf numFmtId="49" fontId="13" fillId="0" borderId="3" xfId="0" applyNumberFormat="1" applyFont="1" applyBorder="1" applyAlignment="1" applyProtection="1">
      <alignment horizontal="right"/>
    </xf>
    <xf numFmtId="49" fontId="13" fillId="0" borderId="3" xfId="0" applyNumberFormat="1" applyFont="1" applyFill="1" applyBorder="1" applyAlignment="1" applyProtection="1">
      <alignment horizontal="right"/>
    </xf>
    <xf numFmtId="164" fontId="14" fillId="0" borderId="6" xfId="0" applyNumberFormat="1" applyFont="1" applyFill="1" applyBorder="1" applyAlignment="1" applyProtection="1">
      <alignment horizontal="right"/>
    </xf>
    <xf numFmtId="49" fontId="15" fillId="0" borderId="3" xfId="0" applyNumberFormat="1" applyFont="1" applyFill="1" applyBorder="1" applyAlignment="1" applyProtection="1">
      <alignment horizontal="right"/>
    </xf>
    <xf numFmtId="49" fontId="16" fillId="0" borderId="0" xfId="0" applyNumberFormat="1" applyFont="1" applyFill="1" applyBorder="1" applyAlignment="1" applyProtection="1">
      <alignment horizontal="right"/>
    </xf>
    <xf numFmtId="49" fontId="17" fillId="0" borderId="3" xfId="0" applyNumberFormat="1" applyFont="1" applyFill="1" applyBorder="1" applyAlignment="1" applyProtection="1">
      <alignment horizontal="right"/>
    </xf>
    <xf numFmtId="0" fontId="0" fillId="0" borderId="0" xfId="0" applyNumberFormat="1"/>
    <xf numFmtId="49" fontId="10" fillId="0" borderId="3" xfId="0" applyNumberFormat="1" applyFont="1" applyFill="1" applyBorder="1" applyAlignment="1" applyProtection="1">
      <alignment horizontal="left"/>
    </xf>
    <xf numFmtId="49" fontId="10" fillId="0" borderId="7" xfId="0" applyNumberFormat="1" applyFont="1" applyFill="1" applyBorder="1" applyAlignment="1" applyProtection="1">
      <alignment horizontal="right"/>
    </xf>
    <xf numFmtId="49" fontId="11" fillId="0" borderId="8" xfId="0" applyNumberFormat="1" applyFont="1" applyFill="1" applyBorder="1" applyAlignment="1" applyProtection="1">
      <alignment horizontal="right"/>
    </xf>
    <xf numFmtId="49" fontId="18" fillId="0" borderId="0" xfId="0" applyNumberFormat="1" applyFont="1" applyFill="1" applyBorder="1" applyAlignment="1" applyProtection="1">
      <alignment horizontal="right"/>
    </xf>
    <xf numFmtId="164" fontId="19" fillId="0" borderId="6" xfId="0" applyNumberFormat="1" applyFont="1" applyFill="1" applyBorder="1" applyAlignment="1" applyProtection="1">
      <alignment horizontal="right"/>
    </xf>
    <xf numFmtId="49" fontId="11" fillId="0" borderId="9" xfId="0" applyNumberFormat="1" applyFont="1" applyFill="1" applyBorder="1" applyAlignment="1" applyProtection="1">
      <alignment horizontal="right"/>
    </xf>
    <xf numFmtId="49" fontId="11" fillId="0" borderId="10" xfId="0" applyNumberFormat="1" applyFont="1" applyFill="1" applyBorder="1" applyAlignment="1" applyProtection="1">
      <alignment horizontal="right"/>
    </xf>
    <xf numFmtId="164" fontId="19" fillId="0" borderId="11" xfId="0" applyNumberFormat="1" applyFont="1" applyFill="1" applyBorder="1" applyAlignment="1" applyProtection="1">
      <alignment horizontal="right"/>
    </xf>
    <xf numFmtId="164" fontId="3" fillId="3" borderId="7" xfId="0" applyNumberFormat="1" applyFont="1" applyFill="1" applyBorder="1" applyAlignment="1" applyProtection="1">
      <alignment horizontal="left"/>
    </xf>
    <xf numFmtId="49" fontId="11" fillId="0" borderId="7" xfId="0" applyNumberFormat="1" applyFont="1" applyFill="1" applyBorder="1" applyAlignment="1" applyProtection="1">
      <alignment horizontal="right"/>
    </xf>
    <xf numFmtId="49" fontId="13" fillId="0" borderId="7" xfId="0" applyNumberFormat="1" applyFont="1" applyFill="1" applyBorder="1" applyAlignment="1" applyProtection="1">
      <alignment horizontal="right"/>
    </xf>
    <xf numFmtId="164" fontId="3" fillId="4" borderId="7" xfId="0" applyNumberFormat="1" applyFont="1" applyFill="1" applyBorder="1" applyAlignment="1" applyProtection="1">
      <alignment horizontal="left"/>
    </xf>
    <xf numFmtId="49" fontId="11" fillId="4" borderId="12" xfId="0" applyNumberFormat="1" applyFont="1" applyFill="1" applyBorder="1" applyAlignment="1" applyProtection="1">
      <alignment horizontal="left"/>
    </xf>
    <xf numFmtId="164" fontId="3" fillId="4" borderId="12" xfId="0" applyNumberFormat="1" applyFont="1" applyFill="1" applyBorder="1" applyAlignment="1" applyProtection="1">
      <alignment horizontal="left"/>
    </xf>
    <xf numFmtId="49" fontId="11" fillId="0" borderId="12" xfId="0" applyNumberFormat="1" applyFont="1" applyFill="1" applyBorder="1" applyAlignment="1" applyProtection="1">
      <alignment horizontal="left"/>
    </xf>
    <xf numFmtId="49" fontId="2" fillId="4" borderId="12" xfId="0" applyNumberFormat="1" applyFont="1" applyFill="1" applyBorder="1" applyAlignment="1" applyProtection="1">
      <alignment horizontal="left"/>
    </xf>
    <xf numFmtId="49" fontId="11" fillId="4" borderId="12" xfId="0" applyNumberFormat="1" applyFont="1" applyFill="1" applyBorder="1" applyAlignment="1" applyProtection="1">
      <alignment horizontal="right"/>
    </xf>
    <xf numFmtId="164" fontId="5" fillId="0" borderId="0" xfId="0" applyNumberFormat="1" applyFont="1" applyAlignment="1">
      <alignment horizontal="left"/>
    </xf>
    <xf numFmtId="164" fontId="11" fillId="0" borderId="2" xfId="0" applyNumberFormat="1" applyFont="1" applyBorder="1" applyAlignment="1" applyProtection="1">
      <alignment horizontal="left"/>
    </xf>
    <xf numFmtId="164" fontId="11" fillId="0" borderId="3" xfId="0" applyNumberFormat="1" applyFont="1" applyBorder="1" applyAlignment="1">
      <alignment horizontal="left"/>
    </xf>
    <xf numFmtId="164" fontId="11" fillId="5" borderId="3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left"/>
    </xf>
    <xf numFmtId="164" fontId="5" fillId="0" borderId="4" xfId="0" applyNumberFormat="1" applyFont="1" applyBorder="1"/>
    <xf numFmtId="164" fontId="5" fillId="0" borderId="5" xfId="0" applyNumberFormat="1" applyFont="1" applyBorder="1"/>
    <xf numFmtId="0" fontId="0" fillId="0" borderId="3" xfId="0" applyFont="1" applyBorder="1"/>
    <xf numFmtId="164" fontId="2" fillId="2" borderId="12" xfId="0" applyNumberFormat="1" applyFont="1" applyFill="1" applyBorder="1" applyAlignment="1">
      <alignment horizontal="left"/>
    </xf>
    <xf numFmtId="164" fontId="0" fillId="3" borderId="12" xfId="0" applyNumberFormat="1" applyFont="1" applyFill="1" applyBorder="1" applyAlignment="1">
      <alignment horizontal="left"/>
    </xf>
    <xf numFmtId="164" fontId="2" fillId="5" borderId="12" xfId="0" applyNumberFormat="1" applyFont="1" applyFill="1" applyBorder="1" applyAlignment="1">
      <alignment horizontal="left"/>
    </xf>
    <xf numFmtId="164" fontId="0" fillId="4" borderId="3" xfId="0" applyNumberFormat="1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6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-server\&#1054;&#1041;&#1065;&#1048;&#1045;_&#1044;&#1054;&#1050;&#1059;&#1052;&#1045;&#1053;&#1058;&#1067;\&#1044;&#1080;&#1089;&#1087;&#1077;&#1090;&#1095;&#1077;&#1088;&#1072;\&#1047;&#1072;&#1082;&#1072;&#1079;%20&#1087;&#1086;%20&#1086;&#1074;&#1086;&#1097;&#1072;&#1084;\&#1054;&#1074;&#1086;&#1097;&#1080;%2016.10.2014%20&#1095;&#1077;&#1090;&#1074;&#1077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и"/>
      <sheetName val="Бух.Приход"/>
      <sheetName val="Бугалтерия "/>
      <sheetName val="Итог"/>
      <sheetName val="Рейсы"/>
      <sheetName val="Выб. Премиум"/>
      <sheetName val="Заказ"/>
      <sheetName val="сравн. заказов"/>
      <sheetName val="Фортуна Весь Зак"/>
      <sheetName val="Фортуна Картошка"/>
      <sheetName val="Фортуна Квашения"/>
      <sheetName val="фартуну Рейсы"/>
      <sheetName val="Ко-Во развесов"/>
      <sheetName val="Развесы порейсам"/>
      <sheetName val="Репа Т"/>
      <sheetName val="КапКв Т"/>
      <sheetName val="ОгСол Т"/>
      <sheetName val="Яьлоки Т"/>
      <sheetName val="Груши Т"/>
      <sheetName val="Апельсин Т"/>
      <sheetName val="Мандарин Т"/>
      <sheetName val="Банан Т"/>
      <sheetName val="Огурец Т"/>
      <sheetName val="Томат Т"/>
      <sheetName val="Кабачки Т"/>
      <sheetName val="КапЦв Т"/>
      <sheetName val="Перец Т"/>
      <sheetName val="Петрушка Т"/>
      <sheetName val="Укроп Т"/>
      <sheetName val="ЛукЗел Т"/>
      <sheetName val="Чеснок Т"/>
      <sheetName val="Лимон Т"/>
      <sheetName val="Виноград Т"/>
      <sheetName val="Слива Т"/>
      <sheetName val="Тыква Т"/>
      <sheetName val="КапКит Т"/>
      <sheetName val="Редис Т"/>
      <sheetName val="Баклажаны"/>
      <sheetName val="Щавель"/>
      <sheetName val="Черешня"/>
      <sheetName val="Абрикос"/>
      <sheetName val="КартОбыч"/>
      <sheetName val="Картофель отборный"/>
      <sheetName val="КартошкаОбыч"/>
      <sheetName val="КартОтборный"/>
      <sheetName val="репаБр"/>
      <sheetName val="Экспорт2"/>
      <sheetName val="Экспорт"/>
      <sheetName val="Яблоки расчеты"/>
      <sheetName val="Огурцы Расч"/>
      <sheetName val="томат расч"/>
      <sheetName val="Кабачки расч"/>
      <sheetName val="расчеты"/>
      <sheetName val="Петрушка расч"/>
      <sheetName val="ЛукЗел расч"/>
      <sheetName val="Укроп расч"/>
      <sheetName val="Перец расч"/>
      <sheetName val="Чеснок расч"/>
      <sheetName val="Лимон расч"/>
      <sheetName val="Банан расч"/>
      <sheetName val="КапЦв расч"/>
      <sheetName val="Репа расч"/>
      <sheetName val="Виноград Расч"/>
      <sheetName val="Слива Расч"/>
      <sheetName val="КапКит расч"/>
      <sheetName val="Тыква Расч"/>
      <sheetName val="Редис Расч"/>
      <sheetName val="КапКв Расч"/>
      <sheetName val="ОгСол Расч"/>
      <sheetName val="Груши Расч"/>
      <sheetName val="апельсин расч"/>
      <sheetName val="Манд расч"/>
      <sheetName val="Яблоки рас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A2" t="str">
            <v>102</v>
          </cell>
        </row>
        <row r="3">
          <cell r="A3" t="str">
            <v>139</v>
          </cell>
        </row>
        <row r="4">
          <cell r="A4" t="str">
            <v>120</v>
          </cell>
        </row>
        <row r="5">
          <cell r="A5" t="str">
            <v>121</v>
          </cell>
        </row>
        <row r="6">
          <cell r="A6" t="str">
            <v>135-1</v>
          </cell>
        </row>
        <row r="7">
          <cell r="A7" t="str">
            <v>141</v>
          </cell>
        </row>
        <row r="8">
          <cell r="A8" t="str">
            <v>6-1</v>
          </cell>
        </row>
        <row r="9">
          <cell r="A9" t="str">
            <v>6-2</v>
          </cell>
        </row>
        <row r="10">
          <cell r="A10" t="str">
            <v>7-1</v>
          </cell>
        </row>
        <row r="11">
          <cell r="A11" t="str">
            <v>7-2</v>
          </cell>
        </row>
        <row r="13">
          <cell r="A13" t="str">
            <v>36</v>
          </cell>
        </row>
        <row r="14">
          <cell r="A14" t="str">
            <v>295</v>
          </cell>
        </row>
        <row r="18">
          <cell r="A18" t="str">
            <v>122</v>
          </cell>
        </row>
        <row r="19">
          <cell r="A19" t="str">
            <v>37</v>
          </cell>
        </row>
        <row r="20">
          <cell r="A20" t="str">
            <v>83</v>
          </cell>
        </row>
        <row r="21">
          <cell r="A21" t="str">
            <v>110</v>
          </cell>
        </row>
        <row r="22">
          <cell r="A22" t="str">
            <v>129</v>
          </cell>
        </row>
        <row r="23">
          <cell r="A23" t="str">
            <v>128-1</v>
          </cell>
        </row>
        <row r="24">
          <cell r="A24" t="str">
            <v>128-2</v>
          </cell>
        </row>
        <row r="25">
          <cell r="A25" t="str">
            <v>1 инт</v>
          </cell>
        </row>
        <row r="26">
          <cell r="A26" t="str">
            <v>33 инт</v>
          </cell>
        </row>
        <row r="27">
          <cell r="A27" t="str">
            <v>3</v>
          </cell>
        </row>
        <row r="28">
          <cell r="A28" t="str">
            <v>3-ф</v>
          </cell>
        </row>
        <row r="30">
          <cell r="A30" t="str">
            <v>63</v>
          </cell>
        </row>
        <row r="31">
          <cell r="A31" t="str">
            <v>85</v>
          </cell>
        </row>
        <row r="35">
          <cell r="A35" t="str">
            <v>71</v>
          </cell>
        </row>
        <row r="36">
          <cell r="A36" t="str">
            <v>25</v>
          </cell>
        </row>
        <row r="38">
          <cell r="A38" t="str">
            <v>93</v>
          </cell>
        </row>
        <row r="39">
          <cell r="A39" t="str">
            <v>107</v>
          </cell>
        </row>
        <row r="40">
          <cell r="A40" t="str">
            <v>72-1</v>
          </cell>
        </row>
        <row r="41">
          <cell r="A41" t="str">
            <v>137</v>
          </cell>
        </row>
        <row r="42">
          <cell r="A42" t="str">
            <v>72-2</v>
          </cell>
        </row>
        <row r="44">
          <cell r="A44" t="str">
            <v>136</v>
          </cell>
        </row>
        <row r="45">
          <cell r="A45" t="str">
            <v>111</v>
          </cell>
        </row>
        <row r="46">
          <cell r="A46" t="str">
            <v>117</v>
          </cell>
        </row>
        <row r="47">
          <cell r="A47" t="str">
            <v>126</v>
          </cell>
        </row>
        <row r="50">
          <cell r="A50" t="str">
            <v>2</v>
          </cell>
        </row>
        <row r="51">
          <cell r="A51" t="str">
            <v>2 ф</v>
          </cell>
        </row>
        <row r="52">
          <cell r="A52" t="str">
            <v>8 с</v>
          </cell>
        </row>
        <row r="53">
          <cell r="A53" t="str">
            <v>43</v>
          </cell>
        </row>
        <row r="54">
          <cell r="A54" t="str">
            <v>27</v>
          </cell>
        </row>
        <row r="57">
          <cell r="A57" t="str">
            <v>133</v>
          </cell>
        </row>
        <row r="58">
          <cell r="A58" t="str">
            <v>130 ш</v>
          </cell>
        </row>
        <row r="59">
          <cell r="A59" t="str">
            <v>130 с</v>
          </cell>
        </row>
        <row r="60">
          <cell r="A60" t="str">
            <v>677 ш</v>
          </cell>
        </row>
        <row r="61">
          <cell r="A61" t="str">
            <v>677 с1</v>
          </cell>
        </row>
        <row r="62">
          <cell r="A62" t="str">
            <v>677 с2</v>
          </cell>
        </row>
        <row r="63">
          <cell r="A63" t="str">
            <v>1</v>
          </cell>
        </row>
        <row r="64">
          <cell r="A64" t="str">
            <v>12</v>
          </cell>
        </row>
        <row r="65">
          <cell r="A65" t="str">
            <v>15</v>
          </cell>
        </row>
        <row r="66">
          <cell r="A66" t="str">
            <v>82</v>
          </cell>
        </row>
        <row r="68">
          <cell r="A68" t="str">
            <v>74-1</v>
          </cell>
        </row>
        <row r="69">
          <cell r="A69" t="str">
            <v>67</v>
          </cell>
        </row>
        <row r="70">
          <cell r="A70" t="str">
            <v>104</v>
          </cell>
        </row>
        <row r="71">
          <cell r="A71" t="str">
            <v>119</v>
          </cell>
        </row>
        <row r="72">
          <cell r="A72" t="str">
            <v>131</v>
          </cell>
        </row>
        <row r="73">
          <cell r="A73" t="str">
            <v>132</v>
          </cell>
        </row>
        <row r="77">
          <cell r="A77" t="str">
            <v>95</v>
          </cell>
        </row>
        <row r="78">
          <cell r="A78" t="str">
            <v>109</v>
          </cell>
        </row>
        <row r="80">
          <cell r="A80" t="str">
            <v>123</v>
          </cell>
        </row>
        <row r="81">
          <cell r="A81" t="str">
            <v>124</v>
          </cell>
        </row>
        <row r="82">
          <cell r="A82" t="str">
            <v>233</v>
          </cell>
        </row>
        <row r="84">
          <cell r="A84" t="str">
            <v>3 д/д</v>
          </cell>
        </row>
        <row r="85">
          <cell r="A85" t="str">
            <v>ЦСО</v>
          </cell>
        </row>
        <row r="86">
          <cell r="A86" t="str">
            <v>108</v>
          </cell>
        </row>
        <row r="88">
          <cell r="A88" t="str">
            <v>81</v>
          </cell>
        </row>
        <row r="89">
          <cell r="A89" t="str">
            <v>90</v>
          </cell>
        </row>
        <row r="91">
          <cell r="A91" t="str">
            <v>48</v>
          </cell>
        </row>
        <row r="92">
          <cell r="A92" t="str">
            <v>78</v>
          </cell>
        </row>
        <row r="93">
          <cell r="A93" t="str">
            <v>112</v>
          </cell>
        </row>
        <row r="94">
          <cell r="A94" t="str">
            <v>52</v>
          </cell>
        </row>
        <row r="95">
          <cell r="A95" t="str">
            <v>101</v>
          </cell>
        </row>
        <row r="96">
          <cell r="A96" t="str">
            <v>118</v>
          </cell>
        </row>
        <row r="97">
          <cell r="A97" t="str">
            <v>103</v>
          </cell>
        </row>
        <row r="98">
          <cell r="A98" t="str">
            <v>20</v>
          </cell>
        </row>
        <row r="99">
          <cell r="A99" t="str">
            <v>70</v>
          </cell>
        </row>
        <row r="101">
          <cell r="A101" t="str">
            <v>60</v>
          </cell>
        </row>
        <row r="102">
          <cell r="A102" t="str">
            <v>49</v>
          </cell>
        </row>
        <row r="103">
          <cell r="A103" t="str">
            <v>56</v>
          </cell>
        </row>
        <row r="104">
          <cell r="A104" t="str">
            <v>202</v>
          </cell>
        </row>
        <row r="105">
          <cell r="A105" t="str">
            <v>29-1</v>
          </cell>
        </row>
        <row r="106">
          <cell r="A106" t="str">
            <v>87</v>
          </cell>
        </row>
        <row r="107">
          <cell r="A107" t="str">
            <v>21</v>
          </cell>
        </row>
        <row r="108">
          <cell r="A108" t="str">
            <v>9</v>
          </cell>
        </row>
        <row r="109">
          <cell r="A109" t="str">
            <v>298</v>
          </cell>
        </row>
        <row r="110">
          <cell r="A110" t="str">
            <v>88</v>
          </cell>
        </row>
        <row r="112">
          <cell r="A112" t="str">
            <v>32</v>
          </cell>
        </row>
        <row r="113">
          <cell r="A113" t="str">
            <v>17</v>
          </cell>
        </row>
        <row r="114">
          <cell r="A114" t="str">
            <v>4</v>
          </cell>
        </row>
        <row r="115">
          <cell r="A115" t="str">
            <v>91</v>
          </cell>
        </row>
        <row r="116">
          <cell r="A116" t="str">
            <v>125-1</v>
          </cell>
        </row>
        <row r="117">
          <cell r="A117" t="str">
            <v>10</v>
          </cell>
        </row>
        <row r="118">
          <cell r="A118" t="str">
            <v>44</v>
          </cell>
        </row>
        <row r="119">
          <cell r="A119" t="str">
            <v>3-п</v>
          </cell>
        </row>
        <row r="120">
          <cell r="A120" t="str">
            <v>5-п</v>
          </cell>
        </row>
        <row r="121">
          <cell r="A121" t="str">
            <v>9-п</v>
          </cell>
        </row>
        <row r="122">
          <cell r="A122" t="str">
            <v>49-п</v>
          </cell>
        </row>
        <row r="123">
          <cell r="A123" t="str">
            <v>9-1 сад</v>
          </cell>
        </row>
        <row r="124">
          <cell r="A124" t="str">
            <v>66-п</v>
          </cell>
        </row>
        <row r="126">
          <cell r="A126" t="str">
            <v>66-К</v>
          </cell>
        </row>
        <row r="127">
          <cell r="A127" t="str">
            <v>701-К</v>
          </cell>
        </row>
        <row r="128">
          <cell r="A128" t="str">
            <v>83-К</v>
          </cell>
        </row>
        <row r="129">
          <cell r="A129" t="str">
            <v>34-1</v>
          </cell>
        </row>
        <row r="130">
          <cell r="A130" t="str">
            <v>34-2</v>
          </cell>
        </row>
        <row r="132">
          <cell r="A132" t="str">
            <v>9-2 сад</v>
          </cell>
        </row>
        <row r="133">
          <cell r="A133" t="str">
            <v>9-3 сад</v>
          </cell>
        </row>
        <row r="134">
          <cell r="A134" t="str">
            <v>32-1</v>
          </cell>
        </row>
        <row r="135">
          <cell r="A135" t="str">
            <v>32-2</v>
          </cell>
        </row>
        <row r="136">
          <cell r="A136" t="str">
            <v>32-3</v>
          </cell>
        </row>
      </sheetData>
      <sheetData sheetId="42">
        <row r="1">
          <cell r="A1" t="str">
            <v>116</v>
          </cell>
        </row>
        <row r="2">
          <cell r="A2" t="str">
            <v>8 д/д</v>
          </cell>
          <cell r="H2" t="str">
            <v>99</v>
          </cell>
          <cell r="I2" t="str">
            <v>1 инт</v>
          </cell>
          <cell r="J2" t="str">
            <v>74-2</v>
          </cell>
          <cell r="K2" t="str">
            <v>132</v>
          </cell>
          <cell r="L2" t="str">
            <v>103</v>
          </cell>
          <cell r="P2" t="str">
            <v>99</v>
          </cell>
          <cell r="Q2" t="str">
            <v>1 инт</v>
          </cell>
          <cell r="R2" t="str">
            <v>3 д/д</v>
          </cell>
          <cell r="S2">
            <v>101</v>
          </cell>
          <cell r="U2" t="str">
            <v>обв лаб</v>
          </cell>
        </row>
        <row r="3">
          <cell r="A3" t="str">
            <v>8 сот</v>
          </cell>
          <cell r="F3" t="str">
            <v>ДГБ гав</v>
          </cell>
          <cell r="H3" t="str">
            <v>6-1</v>
          </cell>
          <cell r="I3" t="str">
            <v>33 инт</v>
          </cell>
          <cell r="J3" t="str">
            <v>128-2</v>
          </cell>
          <cell r="K3" t="str">
            <v>52</v>
          </cell>
          <cell r="L3" t="str">
            <v>20</v>
          </cell>
          <cell r="P3" t="str">
            <v>69</v>
          </cell>
          <cell r="Q3" t="str">
            <v>33 инт</v>
          </cell>
          <cell r="R3" t="str">
            <v>108</v>
          </cell>
          <cell r="S3" t="str">
            <v>102</v>
          </cell>
          <cell r="X3" t="str">
            <v>фигур,бюд</v>
          </cell>
        </row>
        <row r="4">
          <cell r="A4" t="str">
            <v>пндр-4</v>
          </cell>
          <cell r="F4" t="str">
            <v>дгб зем</v>
          </cell>
          <cell r="H4" t="str">
            <v>6-2</v>
          </cell>
          <cell r="I4" t="str">
            <v>3</v>
          </cell>
          <cell r="J4" t="str">
            <v>133</v>
          </cell>
          <cell r="K4" t="str">
            <v>82</v>
          </cell>
          <cell r="L4" t="str">
            <v>70</v>
          </cell>
          <cell r="P4" t="str">
            <v>141</v>
          </cell>
          <cell r="Q4" t="str">
            <v>3</v>
          </cell>
          <cell r="R4" t="str">
            <v>10</v>
          </cell>
          <cell r="S4" t="str">
            <v>139</v>
          </cell>
          <cell r="V4" t="str">
            <v>пндр-4</v>
          </cell>
          <cell r="X4" t="str">
            <v>фигурист</v>
          </cell>
        </row>
        <row r="5">
          <cell r="A5" t="str">
            <v>ДГБ гав</v>
          </cell>
          <cell r="F5" t="str">
            <v>3-п</v>
          </cell>
          <cell r="H5" t="str">
            <v>120</v>
          </cell>
          <cell r="I5" t="str">
            <v>3-ф</v>
          </cell>
          <cell r="J5" t="str">
            <v>37</v>
          </cell>
          <cell r="K5" t="str">
            <v>44</v>
          </cell>
          <cell r="L5" t="str">
            <v>29-2</v>
          </cell>
          <cell r="P5" t="str">
            <v>120</v>
          </cell>
          <cell r="Q5" t="str">
            <v>3-ф</v>
          </cell>
          <cell r="R5" t="str">
            <v>81</v>
          </cell>
          <cell r="S5" t="str">
            <v>135-2</v>
          </cell>
          <cell r="U5" t="str">
            <v>лунач. Лаб</v>
          </cell>
          <cell r="V5" t="str">
            <v>ДГБ гав</v>
          </cell>
        </row>
        <row r="6">
          <cell r="A6" t="str">
            <v>104-бюд</v>
          </cell>
          <cell r="F6" t="str">
            <v>5-п</v>
          </cell>
          <cell r="G6" t="str">
            <v>619-л</v>
          </cell>
          <cell r="H6" t="str">
            <v>121</v>
          </cell>
          <cell r="I6" t="str">
            <v>23</v>
          </cell>
          <cell r="J6" t="str">
            <v>88</v>
          </cell>
          <cell r="K6" t="str">
            <v>95</v>
          </cell>
          <cell r="L6" t="str">
            <v>60</v>
          </cell>
          <cell r="P6" t="str">
            <v>121</v>
          </cell>
          <cell r="Q6" t="str">
            <v>23</v>
          </cell>
          <cell r="R6" t="str">
            <v>90</v>
          </cell>
          <cell r="S6" t="str">
            <v>135-1</v>
          </cell>
          <cell r="U6" t="str">
            <v>103-Л</v>
          </cell>
          <cell r="V6" t="str">
            <v>дгб зем</v>
          </cell>
          <cell r="X6" t="str">
            <v>обв в/б</v>
          </cell>
        </row>
        <row r="7">
          <cell r="A7" t="str">
            <v>104-не</v>
          </cell>
          <cell r="F7" t="str">
            <v>9-п</v>
          </cell>
          <cell r="G7" t="str">
            <v>Иоффе</v>
          </cell>
          <cell r="H7" t="str">
            <v>36</v>
          </cell>
          <cell r="I7" t="str">
            <v>63</v>
          </cell>
          <cell r="J7" t="str">
            <v>43</v>
          </cell>
          <cell r="K7" t="str">
            <v>109</v>
          </cell>
          <cell r="L7" t="str">
            <v>49</v>
          </cell>
          <cell r="P7" t="str">
            <v>34-1</v>
          </cell>
          <cell r="Q7" t="str">
            <v>63</v>
          </cell>
          <cell r="R7" t="str">
            <v>127</v>
          </cell>
          <cell r="S7" t="str">
            <v>6-1</v>
          </cell>
          <cell r="U7" t="str">
            <v>103-ЛС</v>
          </cell>
          <cell r="V7" t="str">
            <v>657 ш</v>
          </cell>
          <cell r="X7" t="str">
            <v>карпв/б</v>
          </cell>
        </row>
        <row r="8">
          <cell r="A8" t="str">
            <v>682 ш</v>
          </cell>
          <cell r="F8" t="str">
            <v>49-п</v>
          </cell>
          <cell r="H8" t="str">
            <v>141</v>
          </cell>
          <cell r="I8" t="str">
            <v>85</v>
          </cell>
          <cell r="J8" t="str">
            <v>64</v>
          </cell>
          <cell r="K8" t="str">
            <v>116</v>
          </cell>
          <cell r="L8" t="str">
            <v>56</v>
          </cell>
          <cell r="P8" t="str">
            <v>34-2</v>
          </cell>
          <cell r="Q8" t="str">
            <v>85</v>
          </cell>
          <cell r="R8" t="str">
            <v>48</v>
          </cell>
          <cell r="S8" t="str">
            <v>6-2</v>
          </cell>
          <cell r="V8" t="str">
            <v>682 ш</v>
          </cell>
        </row>
        <row r="9">
          <cell r="A9" t="str">
            <v>657 ш</v>
          </cell>
          <cell r="F9" t="str">
            <v>58-п</v>
          </cell>
          <cell r="G9" t="str">
            <v>103-Л</v>
          </cell>
          <cell r="H9" t="str">
            <v>135-2</v>
          </cell>
          <cell r="I9" t="str">
            <v>100</v>
          </cell>
          <cell r="J9" t="str">
            <v>69</v>
          </cell>
          <cell r="K9" t="str">
            <v>123</v>
          </cell>
          <cell r="L9" t="str">
            <v>202</v>
          </cell>
          <cell r="P9" t="str">
            <v>36</v>
          </cell>
          <cell r="Q9" t="str">
            <v>100</v>
          </cell>
          <cell r="R9" t="str">
            <v>78</v>
          </cell>
          <cell r="S9" t="str">
            <v>7-1</v>
          </cell>
          <cell r="V9" t="str">
            <v>3-п</v>
          </cell>
        </row>
        <row r="10">
          <cell r="A10" t="str">
            <v>дгб зем</v>
          </cell>
          <cell r="F10" t="str">
            <v>66-п</v>
          </cell>
          <cell r="H10" t="str">
            <v>135-1</v>
          </cell>
          <cell r="I10" t="str">
            <v>115</v>
          </cell>
          <cell r="J10" t="str">
            <v>27</v>
          </cell>
          <cell r="K10" t="str">
            <v>124</v>
          </cell>
          <cell r="L10" t="str">
            <v>29-1</v>
          </cell>
          <cell r="P10" t="str">
            <v>295</v>
          </cell>
          <cell r="Q10" t="str">
            <v>115</v>
          </cell>
          <cell r="R10" t="str">
            <v>112</v>
          </cell>
          <cell r="S10" t="str">
            <v>7-2</v>
          </cell>
          <cell r="V10" t="str">
            <v>5-п</v>
          </cell>
        </row>
        <row r="11">
          <cell r="A11" t="str">
            <v>бумаж</v>
          </cell>
          <cell r="F11" t="str">
            <v>657 ш</v>
          </cell>
          <cell r="H11" t="str">
            <v>102</v>
          </cell>
          <cell r="I11" t="str">
            <v>252</v>
          </cell>
          <cell r="J11" t="str">
            <v>130 ш</v>
          </cell>
          <cell r="K11" t="str">
            <v>233</v>
          </cell>
          <cell r="L11" t="str">
            <v>87</v>
          </cell>
          <cell r="P11" t="str">
            <v>113</v>
          </cell>
          <cell r="Q11" t="str">
            <v>252</v>
          </cell>
          <cell r="R11" t="str">
            <v>17</v>
          </cell>
          <cell r="S11" t="str">
            <v>137</v>
          </cell>
          <cell r="V11" t="str">
            <v>9-п</v>
          </cell>
        </row>
        <row r="12">
          <cell r="A12" t="str">
            <v>457</v>
          </cell>
          <cell r="F12" t="str">
            <v>682 ш</v>
          </cell>
          <cell r="H12" t="str">
            <v>139</v>
          </cell>
          <cell r="I12" t="str">
            <v>71</v>
          </cell>
          <cell r="J12" t="str">
            <v>130 с</v>
          </cell>
          <cell r="L12" t="str">
            <v>21</v>
          </cell>
          <cell r="P12" t="str">
            <v>140</v>
          </cell>
          <cell r="Q12" t="str">
            <v>71</v>
          </cell>
          <cell r="R12" t="str">
            <v>82</v>
          </cell>
          <cell r="S12" t="str">
            <v>25</v>
          </cell>
          <cell r="V12" t="str">
            <v>49-п</v>
          </cell>
        </row>
        <row r="13">
          <cell r="A13" t="str">
            <v>обв в/б</v>
          </cell>
          <cell r="F13" t="str">
            <v>619 с</v>
          </cell>
          <cell r="H13" t="str">
            <v>34-1</v>
          </cell>
          <cell r="I13" t="str">
            <v>101</v>
          </cell>
          <cell r="J13" t="str">
            <v>677 ш</v>
          </cell>
          <cell r="K13" t="str">
            <v>3 д/д</v>
          </cell>
          <cell r="L13" t="str">
            <v>9</v>
          </cell>
          <cell r="P13" t="str">
            <v>122</v>
          </cell>
          <cell r="Q13" t="str">
            <v>130 ш</v>
          </cell>
          <cell r="R13" t="str">
            <v>8 с</v>
          </cell>
          <cell r="S13" t="str">
            <v>43</v>
          </cell>
          <cell r="V13" t="str">
            <v>58-п</v>
          </cell>
        </row>
        <row r="14">
          <cell r="A14" t="str">
            <v>обв лаб</v>
          </cell>
          <cell r="F14" t="str">
            <v>619 ш</v>
          </cell>
          <cell r="H14" t="str">
            <v>34-2</v>
          </cell>
          <cell r="I14" t="str">
            <v>79</v>
          </cell>
          <cell r="J14" t="str">
            <v>677 с1</v>
          </cell>
          <cell r="K14" t="str">
            <v>ЦСО</v>
          </cell>
          <cell r="L14" t="str">
            <v>298</v>
          </cell>
          <cell r="P14" t="str">
            <v>110</v>
          </cell>
          <cell r="Q14" t="str">
            <v>130 с</v>
          </cell>
          <cell r="R14" t="str">
            <v>457</v>
          </cell>
          <cell r="S14" t="str">
            <v>27</v>
          </cell>
          <cell r="V14" t="str">
            <v>66-п</v>
          </cell>
        </row>
        <row r="15">
          <cell r="A15" t="str">
            <v>карпбю</v>
          </cell>
          <cell r="F15" t="str">
            <v>хосп-3</v>
          </cell>
          <cell r="H15" t="str">
            <v>295</v>
          </cell>
          <cell r="I15" t="str">
            <v>9-3 сад</v>
          </cell>
          <cell r="J15" t="str">
            <v>677 с2</v>
          </cell>
          <cell r="K15" t="str">
            <v>108</v>
          </cell>
          <cell r="L15" t="str">
            <v>9-2 сад</v>
          </cell>
          <cell r="P15" t="str">
            <v>129</v>
          </cell>
          <cell r="Q15" t="str">
            <v>677 ш</v>
          </cell>
          <cell r="R15" t="str">
            <v>138</v>
          </cell>
          <cell r="S15" t="str">
            <v>118</v>
          </cell>
          <cell r="V15" t="str">
            <v>104-бюд</v>
          </cell>
        </row>
        <row r="16">
          <cell r="A16" t="str">
            <v>карпв/б</v>
          </cell>
          <cell r="F16" t="str">
            <v>8 сот</v>
          </cell>
          <cell r="H16" t="str">
            <v>113</v>
          </cell>
          <cell r="I16" t="str">
            <v>107</v>
          </cell>
          <cell r="J16" t="str">
            <v>1</v>
          </cell>
          <cell r="K16" t="str">
            <v>10</v>
          </cell>
          <cell r="L16" t="str">
            <v>мечн</v>
          </cell>
          <cell r="P16" t="str">
            <v>125-1</v>
          </cell>
          <cell r="Q16" t="str">
            <v>677 с1</v>
          </cell>
          <cell r="R16" t="str">
            <v>2</v>
          </cell>
          <cell r="S16" t="str">
            <v>93</v>
          </cell>
          <cell r="V16" t="str">
            <v>104-не</v>
          </cell>
        </row>
        <row r="17">
          <cell r="A17" t="str">
            <v>фигур,бюд</v>
          </cell>
          <cell r="F17" t="str">
            <v>бумаж</v>
          </cell>
          <cell r="H17" t="str">
            <v>140</v>
          </cell>
          <cell r="I17" t="str">
            <v>65</v>
          </cell>
          <cell r="J17" t="str">
            <v>12</v>
          </cell>
          <cell r="K17" t="str">
            <v>81</v>
          </cell>
          <cell r="L17" t="str">
            <v>2</v>
          </cell>
          <cell r="P17" t="str">
            <v>53 д/д</v>
          </cell>
          <cell r="Q17" t="str">
            <v>677 с2</v>
          </cell>
          <cell r="R17" t="str">
            <v>2 ф</v>
          </cell>
          <cell r="S17" t="str">
            <v>83</v>
          </cell>
          <cell r="V17" t="str">
            <v>хосп-3</v>
          </cell>
        </row>
        <row r="18">
          <cell r="A18" t="str">
            <v>фигурист</v>
          </cell>
          <cell r="F18" t="str">
            <v>обв в/б</v>
          </cell>
          <cell r="H18" t="str">
            <v>2 ф</v>
          </cell>
          <cell r="I18" t="str">
            <v>72-2</v>
          </cell>
          <cell r="J18" t="str">
            <v>15</v>
          </cell>
          <cell r="K18" t="str">
            <v>90</v>
          </cell>
          <cell r="L18" t="str">
            <v>фигур,бюд</v>
          </cell>
          <cell r="P18" t="str">
            <v>125-2</v>
          </cell>
          <cell r="Q18" t="str">
            <v>1</v>
          </cell>
          <cell r="R18" t="str">
            <v>64</v>
          </cell>
          <cell r="S18" t="str">
            <v>52</v>
          </cell>
          <cell r="V18" t="str">
            <v>619 с</v>
          </cell>
        </row>
        <row r="19">
          <cell r="A19" t="str">
            <v>лунач. Лаб</v>
          </cell>
          <cell r="F19" t="str">
            <v>обв лаб</v>
          </cell>
          <cell r="G19" t="str">
            <v>104-Л</v>
          </cell>
          <cell r="H19" t="str">
            <v>122</v>
          </cell>
          <cell r="I19" t="str">
            <v>72-1</v>
          </cell>
          <cell r="J19" t="str">
            <v>118</v>
          </cell>
          <cell r="K19" t="str">
            <v>127</v>
          </cell>
          <cell r="L19" t="str">
            <v>фигурист</v>
          </cell>
          <cell r="P19" t="str">
            <v>136</v>
          </cell>
          <cell r="Q19" t="str">
            <v>12</v>
          </cell>
          <cell r="R19" t="str">
            <v>124</v>
          </cell>
          <cell r="V19" t="str">
            <v>619 ш</v>
          </cell>
        </row>
        <row r="20">
          <cell r="A20" t="str">
            <v>обв бю</v>
          </cell>
          <cell r="F20" t="str">
            <v>карпбю</v>
          </cell>
          <cell r="G20" t="str">
            <v>104-ЛС</v>
          </cell>
          <cell r="H20" t="str">
            <v>7-1</v>
          </cell>
          <cell r="I20" t="str">
            <v>125-2</v>
          </cell>
          <cell r="J20" t="str">
            <v>93</v>
          </cell>
          <cell r="K20" t="str">
            <v>48</v>
          </cell>
          <cell r="L20" t="str">
            <v>53 д/д</v>
          </cell>
          <cell r="P20" t="str">
            <v>111</v>
          </cell>
          <cell r="Q20" t="str">
            <v>15</v>
          </cell>
          <cell r="R20">
            <v>955</v>
          </cell>
          <cell r="V20" t="str">
            <v>бумаж</v>
          </cell>
        </row>
        <row r="21">
          <cell r="A21" t="str">
            <v>619 с</v>
          </cell>
          <cell r="F21" t="str">
            <v>карпв/б</v>
          </cell>
          <cell r="G21" t="str">
            <v>мичур</v>
          </cell>
          <cell r="H21" t="str">
            <v>7-2</v>
          </cell>
          <cell r="I21" t="str">
            <v>136</v>
          </cell>
          <cell r="J21" t="str">
            <v>74-1</v>
          </cell>
          <cell r="K21" t="str">
            <v>78</v>
          </cell>
          <cell r="L21" t="str">
            <v>8 д/д</v>
          </cell>
          <cell r="P21" t="str">
            <v>117</v>
          </cell>
          <cell r="Q21" t="str">
            <v>74-1</v>
          </cell>
          <cell r="R21" t="str">
            <v>103</v>
          </cell>
        </row>
        <row r="22">
          <cell r="A22" t="str">
            <v>53 д/д</v>
          </cell>
          <cell r="F22" t="str">
            <v>104-бюд</v>
          </cell>
          <cell r="G22" t="str">
            <v>66-К</v>
          </cell>
          <cell r="H22" t="str">
            <v>110</v>
          </cell>
          <cell r="I22" t="str">
            <v>111</v>
          </cell>
          <cell r="J22" t="str">
            <v>67</v>
          </cell>
          <cell r="K22" t="str">
            <v>112</v>
          </cell>
          <cell r="P22" t="str">
            <v>126</v>
          </cell>
          <cell r="Q22" t="str">
            <v>67</v>
          </cell>
          <cell r="R22" t="str">
            <v>20</v>
          </cell>
          <cell r="V22" t="str">
            <v>карпбю</v>
          </cell>
        </row>
        <row r="23">
          <cell r="A23" t="str">
            <v>64</v>
          </cell>
          <cell r="G23" t="str">
            <v>701-К</v>
          </cell>
          <cell r="H23" t="str">
            <v>129</v>
          </cell>
          <cell r="I23" t="str">
            <v>117</v>
          </cell>
          <cell r="J23" t="str">
            <v>104</v>
          </cell>
          <cell r="K23" t="str">
            <v>8 с</v>
          </cell>
          <cell r="P23" t="str">
            <v>134</v>
          </cell>
          <cell r="Q23" t="str">
            <v>104</v>
          </cell>
          <cell r="R23" t="str">
            <v>70</v>
          </cell>
          <cell r="T23" t="str">
            <v>104-Л</v>
          </cell>
        </row>
        <row r="24">
          <cell r="A24" t="str">
            <v>134</v>
          </cell>
          <cell r="F24" t="str">
            <v>лунач. лаб</v>
          </cell>
          <cell r="G24" t="str">
            <v>83-К</v>
          </cell>
          <cell r="H24" t="str">
            <v>137</v>
          </cell>
          <cell r="I24" t="str">
            <v>126</v>
          </cell>
          <cell r="J24" t="str">
            <v>119</v>
          </cell>
          <cell r="K24" t="str">
            <v>457</v>
          </cell>
          <cell r="L24" t="str">
            <v>103-лс</v>
          </cell>
          <cell r="P24" t="str">
            <v>91</v>
          </cell>
          <cell r="Q24" t="str">
            <v>119</v>
          </cell>
          <cell r="R24" t="str">
            <v>29-2</v>
          </cell>
          <cell r="T24" t="str">
            <v>104-ЛС</v>
          </cell>
        </row>
        <row r="25">
          <cell r="A25" t="str">
            <v>115</v>
          </cell>
          <cell r="F25" t="str">
            <v>обв бю</v>
          </cell>
          <cell r="H25" t="str">
            <v>25</v>
          </cell>
          <cell r="I25" t="str">
            <v>134</v>
          </cell>
          <cell r="J25" t="str">
            <v>131</v>
          </cell>
          <cell r="K25" t="str">
            <v>138</v>
          </cell>
          <cell r="L25" t="str">
            <v>32-1</v>
          </cell>
          <cell r="P25" t="str">
            <v>79</v>
          </cell>
          <cell r="Q25" t="str">
            <v>131</v>
          </cell>
          <cell r="R25" t="str">
            <v>60</v>
          </cell>
          <cell r="T25" t="str">
            <v>мичур</v>
          </cell>
          <cell r="V25" t="str">
            <v>обв бю</v>
          </cell>
        </row>
        <row r="26">
          <cell r="A26" t="str">
            <v>140</v>
          </cell>
          <cell r="H26" t="str">
            <v>125-1</v>
          </cell>
          <cell r="I26" t="str">
            <v>91</v>
          </cell>
          <cell r="J26" t="str">
            <v>4</v>
          </cell>
          <cell r="K26" t="str">
            <v>17</v>
          </cell>
          <cell r="L26" t="str">
            <v>32-2</v>
          </cell>
          <cell r="P26" t="str">
            <v>107</v>
          </cell>
          <cell r="Q26" t="str">
            <v>4</v>
          </cell>
          <cell r="R26" t="str">
            <v>49</v>
          </cell>
          <cell r="T26" t="str">
            <v>32-1</v>
          </cell>
          <cell r="V26" t="str">
            <v>ЦСО</v>
          </cell>
        </row>
        <row r="27">
          <cell r="A27" t="str">
            <v>127</v>
          </cell>
          <cell r="F27" t="str">
            <v>955</v>
          </cell>
          <cell r="H27" t="str">
            <v>104-не</v>
          </cell>
          <cell r="I27" t="str">
            <v>128-1</v>
          </cell>
          <cell r="J27" t="str">
            <v>83</v>
          </cell>
          <cell r="K27" t="str">
            <v>9-1 сад</v>
          </cell>
          <cell r="L27" t="str">
            <v>32-3</v>
          </cell>
          <cell r="P27" t="str">
            <v>74-2</v>
          </cell>
          <cell r="Q27" t="str">
            <v>88</v>
          </cell>
          <cell r="R27" t="str">
            <v>56</v>
          </cell>
          <cell r="T27" t="str">
            <v>32-2</v>
          </cell>
        </row>
        <row r="28">
          <cell r="A28" t="str">
            <v>99</v>
          </cell>
          <cell r="F28" t="str">
            <v>пндр-4</v>
          </cell>
          <cell r="P28" t="str">
            <v>132</v>
          </cell>
          <cell r="Q28" t="str">
            <v>37</v>
          </cell>
          <cell r="R28" t="str">
            <v>202</v>
          </cell>
          <cell r="T28" t="str">
            <v>32-3</v>
          </cell>
        </row>
        <row r="29">
          <cell r="A29" t="str">
            <v>100</v>
          </cell>
          <cell r="P29" t="str">
            <v>233</v>
          </cell>
          <cell r="Q29" t="str">
            <v>72-1</v>
          </cell>
          <cell r="R29" t="str">
            <v>29-1</v>
          </cell>
          <cell r="T29" t="str">
            <v>128-1</v>
          </cell>
        </row>
        <row r="30">
          <cell r="A30" t="str">
            <v>69</v>
          </cell>
          <cell r="P30" t="str">
            <v>66-К</v>
          </cell>
          <cell r="Q30" t="str">
            <v>65</v>
          </cell>
          <cell r="R30" t="str">
            <v>87</v>
          </cell>
          <cell r="T30" t="str">
            <v>128-2</v>
          </cell>
        </row>
        <row r="31">
          <cell r="A31" t="str">
            <v>619-л</v>
          </cell>
          <cell r="P31" t="str">
            <v>701-К</v>
          </cell>
          <cell r="Q31" t="str">
            <v>72-2</v>
          </cell>
          <cell r="R31" t="str">
            <v>21</v>
          </cell>
          <cell r="T31" t="str">
            <v>619-л</v>
          </cell>
        </row>
        <row r="32">
          <cell r="A32" t="str">
            <v>103-Л</v>
          </cell>
          <cell r="P32" t="str">
            <v>83-К</v>
          </cell>
          <cell r="Q32" t="str">
            <v>44</v>
          </cell>
          <cell r="R32" t="str">
            <v>9</v>
          </cell>
          <cell r="T32" t="str">
            <v>133</v>
          </cell>
        </row>
        <row r="33">
          <cell r="A33" t="str">
            <v>103-лс</v>
          </cell>
          <cell r="P33" t="str">
            <v>9-1 сад</v>
          </cell>
          <cell r="Q33" t="str">
            <v>95</v>
          </cell>
          <cell r="R33" t="str">
            <v>298</v>
          </cell>
        </row>
        <row r="34">
          <cell r="A34" t="str">
            <v>252</v>
          </cell>
          <cell r="P34" t="str">
            <v>9-2 сад</v>
          </cell>
          <cell r="Q34" t="str">
            <v>109</v>
          </cell>
          <cell r="R34" t="str">
            <v>мечн</v>
          </cell>
        </row>
        <row r="35">
          <cell r="A35" t="str">
            <v>113</v>
          </cell>
          <cell r="P35" t="str">
            <v>9-3 сад</v>
          </cell>
          <cell r="Q35" t="str">
            <v>116</v>
          </cell>
          <cell r="R35" t="str">
            <v>8 д/д</v>
          </cell>
        </row>
        <row r="36">
          <cell r="A36" t="str">
            <v>74-2</v>
          </cell>
          <cell r="Q36" t="str">
            <v>123</v>
          </cell>
          <cell r="R36" t="str">
            <v>8 сот</v>
          </cell>
          <cell r="U36" t="str">
            <v>Иоффе</v>
          </cell>
        </row>
        <row r="37">
          <cell r="A37" t="str">
            <v>Иоффе</v>
          </cell>
        </row>
        <row r="38">
          <cell r="A38" t="str">
            <v>104-Л</v>
          </cell>
        </row>
        <row r="39">
          <cell r="A39" t="str">
            <v>104-ЛС</v>
          </cell>
        </row>
        <row r="40">
          <cell r="A40" t="str">
            <v>мичур</v>
          </cell>
        </row>
        <row r="41">
          <cell r="A41" t="str">
            <v>хосп-3</v>
          </cell>
        </row>
        <row r="42">
          <cell r="A42" t="str">
            <v>23</v>
          </cell>
        </row>
        <row r="43">
          <cell r="A43" t="str">
            <v>79</v>
          </cell>
        </row>
        <row r="44">
          <cell r="A44" t="str">
            <v>125-2</v>
          </cell>
        </row>
        <row r="45">
          <cell r="A45" t="str">
            <v>65</v>
          </cell>
        </row>
        <row r="46">
          <cell r="A46" t="str">
            <v>135-2</v>
          </cell>
        </row>
        <row r="47">
          <cell r="A47" t="str">
            <v>138</v>
          </cell>
        </row>
        <row r="48">
          <cell r="A48" t="str">
            <v>29-2</v>
          </cell>
          <cell r="S48" t="str">
            <v>70</v>
          </cell>
          <cell r="T48" t="str">
            <v>15</v>
          </cell>
          <cell r="Y48" t="str">
            <v>пндр-4</v>
          </cell>
          <cell r="Z48" t="str">
            <v>132</v>
          </cell>
          <cell r="AB48" t="str">
            <v>1 инт</v>
          </cell>
          <cell r="AC48" t="str">
            <v>99</v>
          </cell>
        </row>
        <row r="49">
          <cell r="Q49" t="str">
            <v>ДГБ гав</v>
          </cell>
          <cell r="S49" t="str">
            <v>29-2</v>
          </cell>
          <cell r="T49" t="str">
            <v>74-1</v>
          </cell>
          <cell r="Y49" t="str">
            <v>3-п</v>
          </cell>
          <cell r="Z49" t="str">
            <v>135-2</v>
          </cell>
          <cell r="AA49" t="str">
            <v>2</v>
          </cell>
          <cell r="AB49" t="str">
            <v>33 инт</v>
          </cell>
          <cell r="AC49" t="str">
            <v>102</v>
          </cell>
          <cell r="AD49" t="str">
            <v>37</v>
          </cell>
        </row>
        <row r="50">
          <cell r="A50" t="str">
            <v>58-п</v>
          </cell>
          <cell r="Q50" t="str">
            <v>дгб зем</v>
          </cell>
          <cell r="S50" t="str">
            <v>60</v>
          </cell>
          <cell r="T50" t="str">
            <v>3</v>
          </cell>
          <cell r="Y50" t="str">
            <v>5-п</v>
          </cell>
          <cell r="Z50" t="str">
            <v>138</v>
          </cell>
          <cell r="AA50" t="str">
            <v>2 ф</v>
          </cell>
          <cell r="AC50" t="str">
            <v>139</v>
          </cell>
          <cell r="AD50" t="str">
            <v>83</v>
          </cell>
        </row>
        <row r="51">
          <cell r="A51" t="str">
            <v>мечн</v>
          </cell>
          <cell r="S51" t="str">
            <v>49</v>
          </cell>
          <cell r="T51" t="str">
            <v>3-ф</v>
          </cell>
          <cell r="Y51" t="str">
            <v>9-п</v>
          </cell>
          <cell r="AA51" t="str">
            <v>8 с</v>
          </cell>
          <cell r="AC51" t="str">
            <v>120</v>
          </cell>
          <cell r="AD51" t="str">
            <v>110</v>
          </cell>
        </row>
        <row r="52">
          <cell r="S52" t="str">
            <v>56</v>
          </cell>
          <cell r="T52" t="str">
            <v>23</v>
          </cell>
          <cell r="Y52" t="str">
            <v>49-п</v>
          </cell>
          <cell r="Z52" t="str">
            <v>95</v>
          </cell>
          <cell r="AA52" t="str">
            <v>43</v>
          </cell>
          <cell r="AC52" t="str">
            <v>121</v>
          </cell>
          <cell r="AD52" t="str">
            <v>129</v>
          </cell>
        </row>
        <row r="53">
          <cell r="A53" t="str">
            <v>619 ш</v>
          </cell>
          <cell r="S53" t="str">
            <v>202</v>
          </cell>
          <cell r="T53" t="str">
            <v>63</v>
          </cell>
          <cell r="Z53" t="str">
            <v>109</v>
          </cell>
          <cell r="AA53" t="str">
            <v>27</v>
          </cell>
          <cell r="AC53" t="str">
            <v>135-1</v>
          </cell>
          <cell r="AD53" t="str">
            <v>128-1</v>
          </cell>
        </row>
        <row r="54">
          <cell r="A54" t="str">
            <v>955</v>
          </cell>
          <cell r="S54" t="str">
            <v>29-1</v>
          </cell>
          <cell r="T54" t="str">
            <v>85</v>
          </cell>
          <cell r="Z54" t="str">
            <v>116</v>
          </cell>
          <cell r="AA54" t="str">
            <v>64</v>
          </cell>
          <cell r="AC54" t="str">
            <v>141</v>
          </cell>
          <cell r="AD54" t="str">
            <v>128-2</v>
          </cell>
        </row>
        <row r="55">
          <cell r="S55" t="str">
            <v>87</v>
          </cell>
          <cell r="T55" t="str">
            <v>100</v>
          </cell>
          <cell r="Y55" t="str">
            <v>обв в/б</v>
          </cell>
          <cell r="Z55" t="str">
            <v>123</v>
          </cell>
          <cell r="AA55" t="str">
            <v>69</v>
          </cell>
          <cell r="AC55" t="str">
            <v>6-1</v>
          </cell>
          <cell r="AD55" t="str">
            <v>125-1</v>
          </cell>
        </row>
        <row r="56">
          <cell r="Q56" t="str">
            <v>66-п</v>
          </cell>
          <cell r="S56" t="str">
            <v>21</v>
          </cell>
          <cell r="T56" t="str">
            <v>115</v>
          </cell>
          <cell r="Y56" t="str">
            <v>103</v>
          </cell>
          <cell r="Z56" t="str">
            <v>124</v>
          </cell>
          <cell r="AA56" t="str">
            <v>133</v>
          </cell>
          <cell r="AC56" t="str">
            <v>6-2</v>
          </cell>
        </row>
        <row r="57">
          <cell r="Q57" t="str">
            <v>657 ш</v>
          </cell>
          <cell r="S57" t="str">
            <v>9</v>
          </cell>
          <cell r="T57" t="str">
            <v>71</v>
          </cell>
          <cell r="Y57" t="str">
            <v>20</v>
          </cell>
          <cell r="Z57" t="str">
            <v>233</v>
          </cell>
          <cell r="AA57" t="str">
            <v>130 ш</v>
          </cell>
          <cell r="AC57" t="str">
            <v>7-1</v>
          </cell>
        </row>
        <row r="58">
          <cell r="S58" t="str">
            <v>122</v>
          </cell>
          <cell r="T58" t="str">
            <v>111</v>
          </cell>
          <cell r="Z58" t="str">
            <v>32-1</v>
          </cell>
          <cell r="AA58" t="str">
            <v>130 с</v>
          </cell>
          <cell r="AC58" t="str">
            <v>7-2</v>
          </cell>
        </row>
        <row r="59">
          <cell r="S59" t="str">
            <v>252</v>
          </cell>
          <cell r="T59" t="str">
            <v>117</v>
          </cell>
          <cell r="Z59" t="str">
            <v>32-2</v>
          </cell>
          <cell r="AA59" t="str">
            <v>677 ш</v>
          </cell>
          <cell r="AB59" t="str">
            <v>25</v>
          </cell>
          <cell r="AC59" t="str">
            <v>34-1</v>
          </cell>
        </row>
        <row r="60">
          <cell r="S60" t="str">
            <v>44</v>
          </cell>
          <cell r="T60" t="str">
            <v>126</v>
          </cell>
          <cell r="Z60" t="str">
            <v>32-3</v>
          </cell>
          <cell r="AA60" t="str">
            <v>677 с1</v>
          </cell>
          <cell r="AB60" t="str">
            <v>79</v>
          </cell>
          <cell r="AC60" t="str">
            <v>34-2</v>
          </cell>
        </row>
        <row r="61">
          <cell r="Q61" t="str">
            <v>хосп-3</v>
          </cell>
          <cell r="S61" t="str">
            <v>48</v>
          </cell>
          <cell r="T61" t="str">
            <v>134</v>
          </cell>
          <cell r="AA61" t="str">
            <v>677 с2</v>
          </cell>
          <cell r="AB61" t="str">
            <v>93</v>
          </cell>
          <cell r="AC61" t="str">
            <v>36</v>
          </cell>
        </row>
        <row r="62">
          <cell r="Q62" t="str">
            <v>619 с</v>
          </cell>
          <cell r="S62" t="str">
            <v>17</v>
          </cell>
          <cell r="T62" t="str">
            <v>53 д/д</v>
          </cell>
          <cell r="AB62" t="str">
            <v>107</v>
          </cell>
          <cell r="AC62" t="str">
            <v>295</v>
          </cell>
        </row>
        <row r="63">
          <cell r="Q63" t="str">
            <v>бумаж</v>
          </cell>
          <cell r="S63" t="str">
            <v>112</v>
          </cell>
          <cell r="T63" t="str">
            <v>мичур</v>
          </cell>
          <cell r="AB63" t="str">
            <v>72-1</v>
          </cell>
          <cell r="AC63" t="str">
            <v>113</v>
          </cell>
        </row>
        <row r="64">
          <cell r="S64" t="str">
            <v>58-п</v>
          </cell>
          <cell r="T64" t="str">
            <v>8 д/д</v>
          </cell>
          <cell r="AB64" t="str">
            <v>137</v>
          </cell>
          <cell r="AC64" t="str">
            <v>140</v>
          </cell>
        </row>
        <row r="65">
          <cell r="S65" t="str">
            <v>108</v>
          </cell>
          <cell r="T65" t="str">
            <v>619-л</v>
          </cell>
          <cell r="Z65" t="str">
            <v>127</v>
          </cell>
          <cell r="AA65" t="str">
            <v>82</v>
          </cell>
          <cell r="AB65" t="str">
            <v>72-2</v>
          </cell>
          <cell r="AC65">
            <v>955</v>
          </cell>
        </row>
        <row r="66">
          <cell r="S66" t="str">
            <v>10</v>
          </cell>
          <cell r="T66" t="str">
            <v>104-Л</v>
          </cell>
          <cell r="AA66" t="str">
            <v>65</v>
          </cell>
          <cell r="AB66" t="str">
            <v>125-2</v>
          </cell>
        </row>
        <row r="67">
          <cell r="S67" t="str">
            <v>81</v>
          </cell>
          <cell r="T67" t="str">
            <v>104-ЛС</v>
          </cell>
          <cell r="AB67" t="str">
            <v>136</v>
          </cell>
        </row>
        <row r="68">
          <cell r="S68" t="str">
            <v>90</v>
          </cell>
          <cell r="T68" t="str">
            <v>103-Л</v>
          </cell>
          <cell r="Y68" t="str">
            <v>298</v>
          </cell>
          <cell r="AA68" t="str">
            <v>67</v>
          </cell>
        </row>
        <row r="69">
          <cell r="S69" t="str">
            <v>78</v>
          </cell>
          <cell r="T69" t="str">
            <v>103-ЛС</v>
          </cell>
          <cell r="Y69" t="str">
            <v>88</v>
          </cell>
          <cell r="Z69" t="str">
            <v>52</v>
          </cell>
          <cell r="AA69" t="str">
            <v>104</v>
          </cell>
        </row>
        <row r="70">
          <cell r="S70" t="str">
            <v>74-2</v>
          </cell>
          <cell r="Y70" t="str">
            <v>мечн</v>
          </cell>
          <cell r="Z70" t="str">
            <v>101</v>
          </cell>
          <cell r="AA70" t="str">
            <v>119</v>
          </cell>
        </row>
        <row r="71">
          <cell r="S71" t="str">
            <v>1</v>
          </cell>
          <cell r="Y71" t="str">
            <v>457</v>
          </cell>
          <cell r="Z71" t="str">
            <v>118</v>
          </cell>
          <cell r="AA71" t="str">
            <v>131</v>
          </cell>
        </row>
        <row r="72">
          <cell r="S72" t="str">
            <v>12</v>
          </cell>
          <cell r="AA72" t="str">
            <v>4</v>
          </cell>
          <cell r="AB72" t="str">
            <v>91</v>
          </cell>
        </row>
        <row r="73">
          <cell r="S73" t="str">
            <v>682 ш</v>
          </cell>
        </row>
        <row r="74">
          <cell r="Z74" t="str">
            <v>66-К</v>
          </cell>
          <cell r="AA74" t="str">
            <v>9-1 сад</v>
          </cell>
        </row>
        <row r="75">
          <cell r="S75" t="str">
            <v>619 ш</v>
          </cell>
          <cell r="Z75" t="str">
            <v>701-К</v>
          </cell>
          <cell r="AA75" t="str">
            <v>9-2 сад</v>
          </cell>
        </row>
        <row r="76">
          <cell r="S76" t="str">
            <v>8 сот</v>
          </cell>
          <cell r="Z76" t="str">
            <v>83-К</v>
          </cell>
          <cell r="AA76" t="str">
            <v>9-3 сад</v>
          </cell>
        </row>
        <row r="79">
          <cell r="S79" t="str">
            <v>обв лаб</v>
          </cell>
          <cell r="Z79" t="str">
            <v>3 д/д</v>
          </cell>
        </row>
        <row r="80">
          <cell r="S80" t="str">
            <v>карпбю</v>
          </cell>
          <cell r="Z80" t="str">
            <v>ЦСО</v>
          </cell>
        </row>
        <row r="81">
          <cell r="S81" t="str">
            <v>карпв/б</v>
          </cell>
        </row>
        <row r="83">
          <cell r="S83" t="str">
            <v>лунач. лаб</v>
          </cell>
        </row>
        <row r="84">
          <cell r="S84" t="str">
            <v>обв бю</v>
          </cell>
        </row>
        <row r="85">
          <cell r="S85" t="str">
            <v>104-бюд</v>
          </cell>
        </row>
        <row r="86">
          <cell r="S86" t="str">
            <v>104-не</v>
          </cell>
        </row>
        <row r="87">
          <cell r="S87" t="str">
            <v>фигур,бюд</v>
          </cell>
        </row>
        <row r="88">
          <cell r="S88" t="str">
            <v>фигурист</v>
          </cell>
        </row>
        <row r="89">
          <cell r="S89" t="str">
            <v>Иоффе</v>
          </cell>
        </row>
      </sheetData>
      <sheetData sheetId="43"/>
      <sheetData sheetId="44"/>
      <sheetData sheetId="45">
        <row r="3">
          <cell r="H3" t="str">
            <v>99</v>
          </cell>
          <cell r="I3" t="str">
            <v>85</v>
          </cell>
          <cell r="M3" t="str">
            <v>102</v>
          </cell>
          <cell r="N3" t="str">
            <v>677 с1</v>
          </cell>
        </row>
        <row r="4">
          <cell r="H4" t="str">
            <v>120</v>
          </cell>
          <cell r="I4" t="str">
            <v>115</v>
          </cell>
          <cell r="M4" t="str">
            <v>139</v>
          </cell>
          <cell r="N4" t="str">
            <v>677 с2</v>
          </cell>
        </row>
        <row r="5">
          <cell r="H5" t="str">
            <v>121</v>
          </cell>
          <cell r="I5" t="str">
            <v>117</v>
          </cell>
          <cell r="M5" t="str">
            <v>135-1</v>
          </cell>
          <cell r="N5" t="str">
            <v>4</v>
          </cell>
        </row>
        <row r="6">
          <cell r="H6" t="str">
            <v>36</v>
          </cell>
          <cell r="I6" t="str">
            <v>126</v>
          </cell>
          <cell r="M6" t="str">
            <v>141</v>
          </cell>
          <cell r="N6" t="str">
            <v>65</v>
          </cell>
        </row>
        <row r="7">
          <cell r="H7" t="str">
            <v>295</v>
          </cell>
          <cell r="I7" t="str">
            <v>74-2</v>
          </cell>
          <cell r="M7" t="str">
            <v>6-1</v>
          </cell>
          <cell r="N7" t="str">
            <v>82</v>
          </cell>
        </row>
        <row r="8">
          <cell r="H8" t="str">
            <v>113</v>
          </cell>
          <cell r="I8" t="str">
            <v>44</v>
          </cell>
          <cell r="M8" t="str">
            <v>6-2</v>
          </cell>
          <cell r="N8" t="str">
            <v>95</v>
          </cell>
        </row>
        <row r="9">
          <cell r="H9" t="str">
            <v>140</v>
          </cell>
          <cell r="I9" t="str">
            <v>74-1</v>
          </cell>
          <cell r="M9" t="str">
            <v>7-1</v>
          </cell>
          <cell r="N9" t="str">
            <v>104</v>
          </cell>
        </row>
        <row r="10">
          <cell r="H10" t="str">
            <v>1 инт</v>
          </cell>
          <cell r="I10" t="str">
            <v>127</v>
          </cell>
          <cell r="M10" t="str">
            <v>7-2</v>
          </cell>
          <cell r="N10" t="str">
            <v>135-2</v>
          </cell>
        </row>
        <row r="11">
          <cell r="H11" t="str">
            <v>33 инт</v>
          </cell>
          <cell r="I11" t="str">
            <v>48</v>
          </cell>
          <cell r="M11" t="str">
            <v>34</v>
          </cell>
          <cell r="N11" t="str">
            <v>138</v>
          </cell>
        </row>
        <row r="12">
          <cell r="H12" t="str">
            <v>107</v>
          </cell>
          <cell r="I12" t="str">
            <v>78</v>
          </cell>
          <cell r="M12" t="str">
            <v>35</v>
          </cell>
          <cell r="N12" t="str">
            <v>457</v>
          </cell>
        </row>
        <row r="13">
          <cell r="H13" t="str">
            <v>8 д/д</v>
          </cell>
          <cell r="I13" t="str">
            <v>112</v>
          </cell>
          <cell r="M13" t="str">
            <v>37</v>
          </cell>
          <cell r="N13" t="str">
            <v>109</v>
          </cell>
        </row>
        <row r="14">
          <cell r="H14" t="str">
            <v>8 сот</v>
          </cell>
          <cell r="I14" t="str">
            <v>60</v>
          </cell>
          <cell r="M14" t="str">
            <v>83</v>
          </cell>
          <cell r="N14" t="str">
            <v>123</v>
          </cell>
        </row>
        <row r="15">
          <cell r="H15" t="str">
            <v>130 ш</v>
          </cell>
          <cell r="I15" t="str">
            <v>49</v>
          </cell>
          <cell r="M15" t="str">
            <v>110</v>
          </cell>
          <cell r="N15" t="str">
            <v>124</v>
          </cell>
        </row>
        <row r="16">
          <cell r="H16" t="str">
            <v>130 с</v>
          </cell>
          <cell r="I16" t="str">
            <v>56</v>
          </cell>
          <cell r="M16" t="str">
            <v>129</v>
          </cell>
          <cell r="N16" t="str">
            <v>52</v>
          </cell>
        </row>
        <row r="17">
          <cell r="H17" t="str">
            <v>677 ш</v>
          </cell>
          <cell r="I17" t="str">
            <v>202</v>
          </cell>
          <cell r="M17" t="str">
            <v>128-1</v>
          </cell>
          <cell r="N17" t="str">
            <v>101</v>
          </cell>
        </row>
        <row r="18">
          <cell r="H18" t="str">
            <v>67</v>
          </cell>
          <cell r="I18" t="str">
            <v>9</v>
          </cell>
          <cell r="M18" t="str">
            <v>128-2</v>
          </cell>
          <cell r="N18" t="str">
            <v>118</v>
          </cell>
        </row>
        <row r="19">
          <cell r="H19" t="str">
            <v>119</v>
          </cell>
          <cell r="I19" t="str">
            <v>17</v>
          </cell>
          <cell r="M19" t="str">
            <v>53 д/д</v>
          </cell>
          <cell r="N19" t="str">
            <v>88</v>
          </cell>
        </row>
        <row r="20">
          <cell r="H20" t="str">
            <v>131</v>
          </cell>
          <cell r="M20" t="str">
            <v>25</v>
          </cell>
          <cell r="N20" t="str">
            <v>3</v>
          </cell>
        </row>
        <row r="21">
          <cell r="H21" t="str">
            <v>132</v>
          </cell>
          <cell r="M21" t="str">
            <v>79</v>
          </cell>
          <cell r="N21" t="str">
            <v>3-ф</v>
          </cell>
        </row>
        <row r="22">
          <cell r="H22" t="str">
            <v>116</v>
          </cell>
          <cell r="M22" t="str">
            <v>93</v>
          </cell>
          <cell r="N22" t="str">
            <v>23</v>
          </cell>
        </row>
        <row r="23">
          <cell r="H23" t="str">
            <v>233</v>
          </cell>
          <cell r="M23" t="str">
            <v>136</v>
          </cell>
          <cell r="N23" t="str">
            <v>100</v>
          </cell>
        </row>
        <row r="24">
          <cell r="H24" t="str">
            <v>3 д/д</v>
          </cell>
          <cell r="M24" t="str">
            <v>137</v>
          </cell>
          <cell r="N24" t="str">
            <v>252</v>
          </cell>
        </row>
        <row r="25">
          <cell r="H25" t="str">
            <v>103</v>
          </cell>
          <cell r="M25" t="str">
            <v>72-1</v>
          </cell>
          <cell r="N25" t="str">
            <v>108</v>
          </cell>
        </row>
        <row r="26">
          <cell r="H26" t="str">
            <v>20</v>
          </cell>
          <cell r="M26" t="str">
            <v>72-2</v>
          </cell>
          <cell r="N26" t="str">
            <v>10</v>
          </cell>
        </row>
        <row r="27">
          <cell r="H27" t="str">
            <v>682 ш</v>
          </cell>
          <cell r="M27" t="str">
            <v>2</v>
          </cell>
          <cell r="N27" t="str">
            <v>111</v>
          </cell>
        </row>
        <row r="28">
          <cell r="H28" t="str">
            <v>657 ш</v>
          </cell>
          <cell r="M28" t="str">
            <v>2 ф</v>
          </cell>
          <cell r="N28" t="str">
            <v>134</v>
          </cell>
        </row>
        <row r="29">
          <cell r="H29" t="str">
            <v>298</v>
          </cell>
          <cell r="M29" t="str">
            <v>8 с</v>
          </cell>
          <cell r="N29" t="str">
            <v>1</v>
          </cell>
        </row>
        <row r="30">
          <cell r="H30" t="str">
            <v>мечн</v>
          </cell>
          <cell r="M30" t="str">
            <v>43</v>
          </cell>
          <cell r="N30" t="str">
            <v>12</v>
          </cell>
        </row>
        <row r="31">
          <cell r="H31" t="str">
            <v>фигурист</v>
          </cell>
          <cell r="M31" t="str">
            <v>32-1</v>
          </cell>
          <cell r="N31" t="str">
            <v>15</v>
          </cell>
        </row>
        <row r="32">
          <cell r="H32" t="str">
            <v>фигур,бюд</v>
          </cell>
          <cell r="M32" t="str">
            <v>32-2</v>
          </cell>
          <cell r="N32" t="str">
            <v>70</v>
          </cell>
        </row>
        <row r="33">
          <cell r="H33" t="str">
            <v>81</v>
          </cell>
          <cell r="M33" t="str">
            <v>32-3</v>
          </cell>
          <cell r="N33" t="str">
            <v>29-2</v>
          </cell>
        </row>
        <row r="34">
          <cell r="H34" t="str">
            <v>71</v>
          </cell>
          <cell r="M34" t="str">
            <v>27</v>
          </cell>
          <cell r="N34" t="str">
            <v>29-1</v>
          </cell>
        </row>
        <row r="35">
          <cell r="H35" t="str">
            <v>90</v>
          </cell>
          <cell r="M35" t="str">
            <v>64</v>
          </cell>
          <cell r="N35" t="str">
            <v>87</v>
          </cell>
        </row>
        <row r="36">
          <cell r="H36" t="str">
            <v>58-п</v>
          </cell>
          <cell r="M36" t="str">
            <v>69</v>
          </cell>
          <cell r="N36" t="str">
            <v>21</v>
          </cell>
        </row>
        <row r="37">
          <cell r="H37" t="str">
            <v>66-п</v>
          </cell>
          <cell r="M37" t="str">
            <v>91</v>
          </cell>
          <cell r="N37" t="str">
            <v>122</v>
          </cell>
        </row>
        <row r="38">
          <cell r="H38" t="str">
            <v>63</v>
          </cell>
          <cell r="M38" t="str">
            <v>133</v>
          </cell>
        </row>
        <row r="39">
          <cell r="M39" t="str">
            <v>52</v>
          </cell>
        </row>
      </sheetData>
      <sheetData sheetId="46"/>
      <sheetData sheetId="47"/>
      <sheetData sheetId="48"/>
      <sheetData sheetId="49"/>
      <sheetData sheetId="50"/>
      <sheetData sheetId="51"/>
      <sheetData sheetId="52">
        <row r="2">
          <cell r="AS2">
            <v>0</v>
          </cell>
        </row>
        <row r="3">
          <cell r="AS3">
            <v>0</v>
          </cell>
        </row>
        <row r="4">
          <cell r="AS4">
            <v>0</v>
          </cell>
        </row>
        <row r="5">
          <cell r="AS5">
            <v>0</v>
          </cell>
        </row>
        <row r="6">
          <cell r="AS6">
            <v>0</v>
          </cell>
        </row>
        <row r="7">
          <cell r="AS7">
            <v>0</v>
          </cell>
        </row>
        <row r="8">
          <cell r="AS8">
            <v>0</v>
          </cell>
        </row>
        <row r="9">
          <cell r="AS9">
            <v>0</v>
          </cell>
        </row>
        <row r="10">
          <cell r="AS10">
            <v>0</v>
          </cell>
        </row>
        <row r="11">
          <cell r="AS11">
            <v>0</v>
          </cell>
        </row>
        <row r="12">
          <cell r="AS12">
            <v>0</v>
          </cell>
        </row>
        <row r="13">
          <cell r="AS13">
            <v>0</v>
          </cell>
        </row>
        <row r="14">
          <cell r="AS14">
            <v>0</v>
          </cell>
        </row>
        <row r="15">
          <cell r="AS15">
            <v>0</v>
          </cell>
        </row>
        <row r="16">
          <cell r="AS16">
            <v>0</v>
          </cell>
        </row>
        <row r="17">
          <cell r="AS17">
            <v>0</v>
          </cell>
        </row>
        <row r="18">
          <cell r="AS18">
            <v>0</v>
          </cell>
        </row>
        <row r="19">
          <cell r="AS19">
            <v>0</v>
          </cell>
        </row>
        <row r="20">
          <cell r="AS20">
            <v>0</v>
          </cell>
        </row>
        <row r="21">
          <cell r="AS21">
            <v>0</v>
          </cell>
        </row>
        <row r="22">
          <cell r="AS22">
            <v>0</v>
          </cell>
        </row>
        <row r="23">
          <cell r="AS23">
            <v>0</v>
          </cell>
        </row>
        <row r="24">
          <cell r="AS24">
            <v>0</v>
          </cell>
        </row>
        <row r="25">
          <cell r="AS25">
            <v>0</v>
          </cell>
        </row>
        <row r="26">
          <cell r="AS26">
            <v>0</v>
          </cell>
        </row>
        <row r="27">
          <cell r="AQ27">
            <v>0</v>
          </cell>
        </row>
        <row r="29">
          <cell r="AS29">
            <v>0</v>
          </cell>
        </row>
        <row r="30">
          <cell r="AS30">
            <v>0</v>
          </cell>
        </row>
        <row r="31">
          <cell r="AS31">
            <v>0</v>
          </cell>
        </row>
        <row r="32">
          <cell r="AS32">
            <v>0</v>
          </cell>
        </row>
        <row r="33">
          <cell r="AS33">
            <v>0</v>
          </cell>
        </row>
        <row r="34">
          <cell r="AS34">
            <v>0</v>
          </cell>
        </row>
        <row r="35">
          <cell r="AS35">
            <v>0</v>
          </cell>
        </row>
        <row r="36">
          <cell r="AS36">
            <v>0</v>
          </cell>
        </row>
        <row r="37">
          <cell r="AS37">
            <v>0</v>
          </cell>
        </row>
        <row r="38">
          <cell r="AS38">
            <v>0</v>
          </cell>
        </row>
        <row r="39">
          <cell r="AS39">
            <v>0</v>
          </cell>
        </row>
        <row r="40">
          <cell r="AS40">
            <v>0</v>
          </cell>
        </row>
        <row r="41">
          <cell r="AS41">
            <v>0</v>
          </cell>
        </row>
        <row r="42">
          <cell r="AS42">
            <v>0</v>
          </cell>
        </row>
        <row r="43">
          <cell r="AS43">
            <v>0</v>
          </cell>
        </row>
        <row r="44">
          <cell r="AS44">
            <v>0</v>
          </cell>
        </row>
        <row r="45">
          <cell r="AS45">
            <v>0</v>
          </cell>
        </row>
        <row r="46">
          <cell r="AS46">
            <v>0</v>
          </cell>
        </row>
        <row r="47">
          <cell r="AS47">
            <v>0</v>
          </cell>
        </row>
        <row r="48">
          <cell r="AS48">
            <v>0</v>
          </cell>
        </row>
        <row r="49">
          <cell r="AS49">
            <v>0</v>
          </cell>
        </row>
        <row r="50">
          <cell r="AS50">
            <v>0</v>
          </cell>
        </row>
        <row r="51">
          <cell r="AS51">
            <v>0</v>
          </cell>
        </row>
        <row r="52">
          <cell r="AS52">
            <v>0</v>
          </cell>
        </row>
        <row r="53">
          <cell r="AS53">
            <v>0</v>
          </cell>
        </row>
        <row r="54">
          <cell r="AQ54">
            <v>0</v>
          </cell>
        </row>
        <row r="56">
          <cell r="AS56">
            <v>0</v>
          </cell>
        </row>
        <row r="57">
          <cell r="AS57">
            <v>0</v>
          </cell>
        </row>
        <row r="58">
          <cell r="AS58">
            <v>0</v>
          </cell>
        </row>
        <row r="59">
          <cell r="AS59">
            <v>0</v>
          </cell>
        </row>
        <row r="60">
          <cell r="AS60">
            <v>0</v>
          </cell>
        </row>
        <row r="61">
          <cell r="AS61">
            <v>0</v>
          </cell>
        </row>
        <row r="62">
          <cell r="AS62">
            <v>0</v>
          </cell>
        </row>
        <row r="63">
          <cell r="AS63">
            <v>0</v>
          </cell>
        </row>
        <row r="64">
          <cell r="AS64">
            <v>0</v>
          </cell>
        </row>
        <row r="65">
          <cell r="AS65">
            <v>0</v>
          </cell>
        </row>
        <row r="66">
          <cell r="AS66">
            <v>0</v>
          </cell>
        </row>
        <row r="67">
          <cell r="AS67">
            <v>0</v>
          </cell>
        </row>
        <row r="68">
          <cell r="AS68">
            <v>0</v>
          </cell>
        </row>
        <row r="69">
          <cell r="AS69">
            <v>0</v>
          </cell>
        </row>
        <row r="70">
          <cell r="AS70">
            <v>0</v>
          </cell>
        </row>
        <row r="71">
          <cell r="AS71">
            <v>0</v>
          </cell>
        </row>
        <row r="72">
          <cell r="AS72">
            <v>0</v>
          </cell>
        </row>
        <row r="73">
          <cell r="AS73">
            <v>0</v>
          </cell>
        </row>
        <row r="74">
          <cell r="AS74">
            <v>0</v>
          </cell>
        </row>
        <row r="75">
          <cell r="AS75">
            <v>0</v>
          </cell>
        </row>
        <row r="76">
          <cell r="AS76">
            <v>0</v>
          </cell>
        </row>
        <row r="77">
          <cell r="AS77">
            <v>0</v>
          </cell>
        </row>
        <row r="78">
          <cell r="AS78">
            <v>0</v>
          </cell>
        </row>
        <row r="79">
          <cell r="AS79">
            <v>0</v>
          </cell>
        </row>
        <row r="80">
          <cell r="AS80">
            <v>0</v>
          </cell>
        </row>
        <row r="81">
          <cell r="AQ81">
            <v>0</v>
          </cell>
        </row>
        <row r="83">
          <cell r="AS83">
            <v>0</v>
          </cell>
        </row>
        <row r="84">
          <cell r="AS84">
            <v>0</v>
          </cell>
        </row>
        <row r="85">
          <cell r="AS85">
            <v>0</v>
          </cell>
        </row>
        <row r="86">
          <cell r="AS86">
            <v>0</v>
          </cell>
        </row>
        <row r="87">
          <cell r="AS87">
            <v>0</v>
          </cell>
        </row>
        <row r="88">
          <cell r="AS88">
            <v>0</v>
          </cell>
        </row>
        <row r="89">
          <cell r="AS89">
            <v>0</v>
          </cell>
        </row>
        <row r="90">
          <cell r="AS90">
            <v>0</v>
          </cell>
        </row>
        <row r="91">
          <cell r="AS91">
            <v>0</v>
          </cell>
        </row>
        <row r="92">
          <cell r="AS92">
            <v>0</v>
          </cell>
        </row>
        <row r="93">
          <cell r="AS93">
            <v>0</v>
          </cell>
        </row>
        <row r="94">
          <cell r="AS94">
            <v>0</v>
          </cell>
        </row>
        <row r="95">
          <cell r="AS95">
            <v>0</v>
          </cell>
        </row>
        <row r="96">
          <cell r="AS96">
            <v>0</v>
          </cell>
        </row>
        <row r="97">
          <cell r="AS97">
            <v>0</v>
          </cell>
        </row>
        <row r="98">
          <cell r="AS98">
            <v>0</v>
          </cell>
        </row>
        <row r="99">
          <cell r="AS99">
            <v>0</v>
          </cell>
        </row>
        <row r="100">
          <cell r="AS100">
            <v>0</v>
          </cell>
        </row>
        <row r="101">
          <cell r="AS101">
            <v>0</v>
          </cell>
        </row>
        <row r="102">
          <cell r="AS102">
            <v>0</v>
          </cell>
        </row>
        <row r="103">
          <cell r="AS103">
            <v>0</v>
          </cell>
        </row>
        <row r="104">
          <cell r="AS104">
            <v>0</v>
          </cell>
        </row>
        <row r="105">
          <cell r="AS105">
            <v>0</v>
          </cell>
        </row>
        <row r="106">
          <cell r="AS106">
            <v>0</v>
          </cell>
        </row>
        <row r="107">
          <cell r="AS107">
            <v>0</v>
          </cell>
        </row>
        <row r="108">
          <cell r="AQ108">
            <v>0</v>
          </cell>
        </row>
        <row r="110">
          <cell r="AS110">
            <v>0</v>
          </cell>
        </row>
        <row r="111">
          <cell r="AS111">
            <v>0</v>
          </cell>
        </row>
        <row r="112">
          <cell r="AS112">
            <v>0</v>
          </cell>
        </row>
        <row r="113">
          <cell r="AS113">
            <v>0</v>
          </cell>
        </row>
        <row r="114">
          <cell r="AS114">
            <v>0</v>
          </cell>
        </row>
        <row r="115">
          <cell r="AS115">
            <v>0</v>
          </cell>
        </row>
        <row r="116">
          <cell r="AS116">
            <v>0</v>
          </cell>
        </row>
        <row r="117">
          <cell r="AS117">
            <v>0</v>
          </cell>
        </row>
        <row r="118">
          <cell r="AS118">
            <v>0</v>
          </cell>
        </row>
        <row r="119">
          <cell r="AS119">
            <v>0</v>
          </cell>
        </row>
        <row r="120">
          <cell r="AS120">
            <v>0</v>
          </cell>
        </row>
        <row r="121">
          <cell r="AS121">
            <v>0</v>
          </cell>
        </row>
        <row r="122">
          <cell r="AS122">
            <v>0</v>
          </cell>
        </row>
        <row r="123">
          <cell r="AS123">
            <v>0</v>
          </cell>
        </row>
        <row r="124">
          <cell r="AS124">
            <v>0</v>
          </cell>
        </row>
        <row r="125">
          <cell r="AS125">
            <v>0</v>
          </cell>
        </row>
        <row r="126">
          <cell r="AS126">
            <v>0</v>
          </cell>
        </row>
        <row r="127">
          <cell r="AS127">
            <v>0</v>
          </cell>
        </row>
        <row r="128">
          <cell r="AS128">
            <v>0</v>
          </cell>
        </row>
        <row r="129">
          <cell r="AS129">
            <v>0</v>
          </cell>
        </row>
        <row r="130">
          <cell r="AS130">
            <v>0</v>
          </cell>
        </row>
        <row r="131">
          <cell r="AS131">
            <v>0</v>
          </cell>
        </row>
        <row r="132">
          <cell r="AS132">
            <v>0</v>
          </cell>
        </row>
        <row r="133">
          <cell r="AS133">
            <v>0</v>
          </cell>
        </row>
        <row r="134">
          <cell r="AS134">
            <v>0</v>
          </cell>
        </row>
        <row r="135">
          <cell r="AQ135">
            <v>0</v>
          </cell>
        </row>
        <row r="137">
          <cell r="AS137">
            <v>0</v>
          </cell>
        </row>
        <row r="138">
          <cell r="AS138">
            <v>0</v>
          </cell>
        </row>
        <row r="139">
          <cell r="AS139">
            <v>0</v>
          </cell>
        </row>
        <row r="140">
          <cell r="AS140">
            <v>0</v>
          </cell>
        </row>
        <row r="141">
          <cell r="AS141">
            <v>0</v>
          </cell>
        </row>
        <row r="142">
          <cell r="AS142">
            <v>0</v>
          </cell>
        </row>
        <row r="143">
          <cell r="AS143">
            <v>0</v>
          </cell>
        </row>
        <row r="144">
          <cell r="AS144">
            <v>0</v>
          </cell>
        </row>
        <row r="145">
          <cell r="AS145">
            <v>0</v>
          </cell>
        </row>
        <row r="146">
          <cell r="AS146">
            <v>0</v>
          </cell>
        </row>
        <row r="147">
          <cell r="AS147">
            <v>0</v>
          </cell>
        </row>
        <row r="148">
          <cell r="AS148">
            <v>0</v>
          </cell>
        </row>
        <row r="149">
          <cell r="AS149">
            <v>0</v>
          </cell>
        </row>
        <row r="150">
          <cell r="AS150">
            <v>0</v>
          </cell>
        </row>
        <row r="151">
          <cell r="AS151">
            <v>0</v>
          </cell>
        </row>
        <row r="152">
          <cell r="AS152">
            <v>0</v>
          </cell>
        </row>
        <row r="153">
          <cell r="AS153">
            <v>0</v>
          </cell>
        </row>
        <row r="154">
          <cell r="AS154">
            <v>0</v>
          </cell>
        </row>
        <row r="155">
          <cell r="AS155">
            <v>0</v>
          </cell>
        </row>
        <row r="156">
          <cell r="AS156">
            <v>0</v>
          </cell>
        </row>
        <row r="157">
          <cell r="AS157">
            <v>0</v>
          </cell>
        </row>
        <row r="158">
          <cell r="AS158">
            <v>0</v>
          </cell>
        </row>
        <row r="159">
          <cell r="AS159">
            <v>0</v>
          </cell>
        </row>
        <row r="160">
          <cell r="AS160">
            <v>0</v>
          </cell>
        </row>
        <row r="161">
          <cell r="AS161">
            <v>0</v>
          </cell>
        </row>
        <row r="162">
          <cell r="AQ162">
            <v>0</v>
          </cell>
        </row>
        <row r="164">
          <cell r="AS164">
            <v>0</v>
          </cell>
        </row>
        <row r="165">
          <cell r="AS165">
            <v>0</v>
          </cell>
        </row>
        <row r="166">
          <cell r="AS166">
            <v>0</v>
          </cell>
        </row>
        <row r="167">
          <cell r="AS167">
            <v>0</v>
          </cell>
        </row>
        <row r="168">
          <cell r="AS168">
            <v>0</v>
          </cell>
        </row>
        <row r="169">
          <cell r="AS169">
            <v>0</v>
          </cell>
        </row>
        <row r="170">
          <cell r="AS170">
            <v>0</v>
          </cell>
        </row>
        <row r="171">
          <cell r="AS171">
            <v>0</v>
          </cell>
        </row>
        <row r="172">
          <cell r="AS172">
            <v>0</v>
          </cell>
        </row>
        <row r="173">
          <cell r="AS173">
            <v>0</v>
          </cell>
        </row>
        <row r="174">
          <cell r="AS174">
            <v>0</v>
          </cell>
        </row>
        <row r="175">
          <cell r="AS175">
            <v>0</v>
          </cell>
        </row>
        <row r="176">
          <cell r="AS176">
            <v>0</v>
          </cell>
        </row>
        <row r="177">
          <cell r="AS177">
            <v>0</v>
          </cell>
        </row>
        <row r="178">
          <cell r="AS178">
            <v>0</v>
          </cell>
        </row>
        <row r="179">
          <cell r="AS179">
            <v>0</v>
          </cell>
        </row>
        <row r="180">
          <cell r="AS180">
            <v>0</v>
          </cell>
        </row>
        <row r="181">
          <cell r="AS181">
            <v>0</v>
          </cell>
        </row>
        <row r="182">
          <cell r="AS182">
            <v>0</v>
          </cell>
        </row>
        <row r="183">
          <cell r="AS183">
            <v>0</v>
          </cell>
        </row>
        <row r="184">
          <cell r="AS184">
            <v>0</v>
          </cell>
        </row>
        <row r="185">
          <cell r="AS185">
            <v>0</v>
          </cell>
        </row>
        <row r="186">
          <cell r="AS186">
            <v>0</v>
          </cell>
        </row>
        <row r="187">
          <cell r="AS187">
            <v>0</v>
          </cell>
        </row>
        <row r="188">
          <cell r="AS188">
            <v>0</v>
          </cell>
        </row>
        <row r="189">
          <cell r="AQ189">
            <v>0</v>
          </cell>
        </row>
        <row r="191">
          <cell r="AS191">
            <v>0</v>
          </cell>
        </row>
        <row r="192">
          <cell r="AS192">
            <v>0</v>
          </cell>
        </row>
        <row r="193">
          <cell r="AS193">
            <v>0</v>
          </cell>
        </row>
        <row r="194">
          <cell r="AS194">
            <v>0</v>
          </cell>
        </row>
        <row r="195">
          <cell r="AS195">
            <v>0</v>
          </cell>
        </row>
        <row r="196">
          <cell r="AS196">
            <v>0</v>
          </cell>
        </row>
        <row r="197">
          <cell r="AS197">
            <v>0</v>
          </cell>
        </row>
        <row r="198">
          <cell r="AS198">
            <v>0</v>
          </cell>
        </row>
        <row r="199">
          <cell r="AS199">
            <v>0</v>
          </cell>
        </row>
        <row r="200">
          <cell r="AS200">
            <v>0</v>
          </cell>
        </row>
        <row r="201">
          <cell r="AS201">
            <v>0</v>
          </cell>
        </row>
        <row r="202">
          <cell r="AS202">
            <v>0</v>
          </cell>
        </row>
        <row r="203">
          <cell r="AS203">
            <v>0</v>
          </cell>
        </row>
        <row r="204">
          <cell r="AS204">
            <v>0</v>
          </cell>
        </row>
        <row r="205">
          <cell r="AS205">
            <v>0</v>
          </cell>
        </row>
        <row r="206">
          <cell r="AS206">
            <v>0</v>
          </cell>
        </row>
        <row r="207">
          <cell r="AS207">
            <v>0</v>
          </cell>
        </row>
        <row r="208">
          <cell r="AS208">
            <v>0</v>
          </cell>
        </row>
        <row r="209">
          <cell r="AS209">
            <v>0</v>
          </cell>
        </row>
        <row r="210">
          <cell r="AS210">
            <v>0</v>
          </cell>
        </row>
        <row r="211">
          <cell r="AS211">
            <v>0</v>
          </cell>
        </row>
        <row r="212">
          <cell r="AS212">
            <v>0</v>
          </cell>
        </row>
        <row r="213">
          <cell r="AS213">
            <v>0</v>
          </cell>
        </row>
        <row r="214">
          <cell r="AS214">
            <v>0</v>
          </cell>
        </row>
        <row r="215">
          <cell r="AS215">
            <v>0</v>
          </cell>
        </row>
        <row r="216">
          <cell r="AQ216">
            <v>0</v>
          </cell>
        </row>
        <row r="218">
          <cell r="AS218">
            <v>0</v>
          </cell>
        </row>
        <row r="219">
          <cell r="AS219">
            <v>0</v>
          </cell>
        </row>
        <row r="220">
          <cell r="AS220">
            <v>0</v>
          </cell>
        </row>
        <row r="221">
          <cell r="AS221">
            <v>0</v>
          </cell>
        </row>
        <row r="222">
          <cell r="AS222">
            <v>0</v>
          </cell>
        </row>
        <row r="223">
          <cell r="AS223">
            <v>0</v>
          </cell>
        </row>
        <row r="224">
          <cell r="AS224">
            <v>0</v>
          </cell>
        </row>
        <row r="225">
          <cell r="AS225">
            <v>0</v>
          </cell>
        </row>
        <row r="226">
          <cell r="AS226">
            <v>0</v>
          </cell>
        </row>
        <row r="227">
          <cell r="AS227">
            <v>0</v>
          </cell>
        </row>
        <row r="228">
          <cell r="AS228">
            <v>0</v>
          </cell>
        </row>
        <row r="229">
          <cell r="AS229">
            <v>0</v>
          </cell>
        </row>
        <row r="230">
          <cell r="AS230">
            <v>0</v>
          </cell>
        </row>
        <row r="231">
          <cell r="AS231">
            <v>0</v>
          </cell>
        </row>
        <row r="232">
          <cell r="AS232">
            <v>0</v>
          </cell>
        </row>
        <row r="233">
          <cell r="AS233">
            <v>0</v>
          </cell>
        </row>
        <row r="234">
          <cell r="AS234">
            <v>0</v>
          </cell>
        </row>
        <row r="235">
          <cell r="AS235">
            <v>0</v>
          </cell>
        </row>
        <row r="236">
          <cell r="AS236">
            <v>0</v>
          </cell>
        </row>
        <row r="237">
          <cell r="AS237">
            <v>0</v>
          </cell>
        </row>
        <row r="238">
          <cell r="AS238">
            <v>0</v>
          </cell>
        </row>
        <row r="239">
          <cell r="AS239">
            <v>0</v>
          </cell>
        </row>
        <row r="240">
          <cell r="AS240">
            <v>0</v>
          </cell>
        </row>
        <row r="241">
          <cell r="AS241">
            <v>0</v>
          </cell>
        </row>
        <row r="242">
          <cell r="AS242">
            <v>0</v>
          </cell>
        </row>
        <row r="243">
          <cell r="AQ243">
            <v>0</v>
          </cell>
        </row>
        <row r="245">
          <cell r="AS245">
            <v>0</v>
          </cell>
        </row>
        <row r="246">
          <cell r="AS246">
            <v>0</v>
          </cell>
        </row>
        <row r="247">
          <cell r="AS247">
            <v>0</v>
          </cell>
        </row>
        <row r="248">
          <cell r="AS248">
            <v>0</v>
          </cell>
        </row>
        <row r="249">
          <cell r="AS249">
            <v>0</v>
          </cell>
        </row>
        <row r="250">
          <cell r="AS250">
            <v>0</v>
          </cell>
        </row>
        <row r="251">
          <cell r="AS251">
            <v>0</v>
          </cell>
        </row>
        <row r="252">
          <cell r="AS252">
            <v>0</v>
          </cell>
        </row>
        <row r="253">
          <cell r="AS253">
            <v>0</v>
          </cell>
        </row>
        <row r="254">
          <cell r="AS254">
            <v>0</v>
          </cell>
        </row>
        <row r="255">
          <cell r="AS255">
            <v>0</v>
          </cell>
        </row>
        <row r="256">
          <cell r="AS256">
            <v>0</v>
          </cell>
        </row>
        <row r="257">
          <cell r="AS257">
            <v>0</v>
          </cell>
        </row>
        <row r="258">
          <cell r="AS258">
            <v>0</v>
          </cell>
        </row>
        <row r="259">
          <cell r="AS259">
            <v>0</v>
          </cell>
        </row>
        <row r="260">
          <cell r="AS260">
            <v>0</v>
          </cell>
        </row>
        <row r="261">
          <cell r="AS261">
            <v>0</v>
          </cell>
        </row>
        <row r="262">
          <cell r="AS262">
            <v>0</v>
          </cell>
        </row>
        <row r="263">
          <cell r="AS263">
            <v>0</v>
          </cell>
        </row>
        <row r="264">
          <cell r="AS264">
            <v>0</v>
          </cell>
        </row>
        <row r="265">
          <cell r="AS265">
            <v>0</v>
          </cell>
        </row>
        <row r="266">
          <cell r="AS266">
            <v>0</v>
          </cell>
        </row>
        <row r="267">
          <cell r="AS267">
            <v>0</v>
          </cell>
        </row>
        <row r="268">
          <cell r="AS268">
            <v>0</v>
          </cell>
        </row>
        <row r="269">
          <cell r="AS269">
            <v>0</v>
          </cell>
        </row>
        <row r="270">
          <cell r="AQ270">
            <v>0</v>
          </cell>
        </row>
        <row r="272">
          <cell r="AS272">
            <v>0</v>
          </cell>
        </row>
        <row r="273">
          <cell r="AS273">
            <v>0</v>
          </cell>
        </row>
        <row r="274">
          <cell r="AS274">
            <v>0</v>
          </cell>
        </row>
        <row r="275">
          <cell r="AS275">
            <v>0</v>
          </cell>
        </row>
        <row r="276">
          <cell r="AS276">
            <v>0</v>
          </cell>
        </row>
        <row r="277">
          <cell r="AS277">
            <v>0</v>
          </cell>
        </row>
        <row r="278">
          <cell r="AS278">
            <v>0</v>
          </cell>
        </row>
        <row r="279">
          <cell r="AS279">
            <v>0</v>
          </cell>
        </row>
        <row r="280">
          <cell r="AS280">
            <v>0</v>
          </cell>
        </row>
        <row r="281">
          <cell r="AS281">
            <v>0</v>
          </cell>
        </row>
        <row r="282">
          <cell r="AS282">
            <v>0</v>
          </cell>
        </row>
        <row r="283">
          <cell r="AS283">
            <v>0</v>
          </cell>
        </row>
        <row r="284">
          <cell r="AS284">
            <v>0</v>
          </cell>
        </row>
        <row r="285">
          <cell r="AS285">
            <v>0</v>
          </cell>
        </row>
        <row r="286">
          <cell r="AS286">
            <v>0</v>
          </cell>
        </row>
        <row r="287">
          <cell r="AS287">
            <v>0</v>
          </cell>
        </row>
        <row r="288">
          <cell r="AS288">
            <v>0</v>
          </cell>
        </row>
        <row r="289">
          <cell r="AS289">
            <v>0</v>
          </cell>
        </row>
        <row r="290">
          <cell r="AS290">
            <v>0</v>
          </cell>
        </row>
        <row r="291">
          <cell r="AS291">
            <v>0</v>
          </cell>
        </row>
        <row r="292">
          <cell r="AS292">
            <v>0</v>
          </cell>
        </row>
        <row r="293">
          <cell r="AS293">
            <v>0</v>
          </cell>
        </row>
        <row r="294">
          <cell r="AS294">
            <v>0</v>
          </cell>
        </row>
        <row r="295">
          <cell r="AS295">
            <v>0</v>
          </cell>
        </row>
        <row r="296">
          <cell r="AS296">
            <v>0</v>
          </cell>
        </row>
        <row r="297">
          <cell r="AQ297">
            <v>0</v>
          </cell>
        </row>
        <row r="299">
          <cell r="AS299">
            <v>0</v>
          </cell>
        </row>
        <row r="300">
          <cell r="AS300">
            <v>0</v>
          </cell>
        </row>
        <row r="301">
          <cell r="AS301">
            <v>0</v>
          </cell>
        </row>
        <row r="302">
          <cell r="AS302">
            <v>0</v>
          </cell>
        </row>
        <row r="303">
          <cell r="AS303">
            <v>0</v>
          </cell>
        </row>
        <row r="304">
          <cell r="AS304">
            <v>0</v>
          </cell>
        </row>
        <row r="305">
          <cell r="AS305">
            <v>0</v>
          </cell>
        </row>
        <row r="306">
          <cell r="AS306">
            <v>0</v>
          </cell>
        </row>
        <row r="307">
          <cell r="AS307">
            <v>0</v>
          </cell>
        </row>
        <row r="308">
          <cell r="AS308">
            <v>0</v>
          </cell>
        </row>
        <row r="309">
          <cell r="AS309">
            <v>0</v>
          </cell>
        </row>
        <row r="310">
          <cell r="AS310">
            <v>0</v>
          </cell>
        </row>
        <row r="311">
          <cell r="AS311">
            <v>0</v>
          </cell>
        </row>
        <row r="312">
          <cell r="AS312">
            <v>0</v>
          </cell>
        </row>
        <row r="313">
          <cell r="AS313">
            <v>0</v>
          </cell>
        </row>
        <row r="314">
          <cell r="AS314">
            <v>0</v>
          </cell>
        </row>
        <row r="315">
          <cell r="AS315">
            <v>0</v>
          </cell>
        </row>
        <row r="316">
          <cell r="AS316">
            <v>0</v>
          </cell>
        </row>
        <row r="317">
          <cell r="AS317">
            <v>0</v>
          </cell>
        </row>
        <row r="318">
          <cell r="AS318">
            <v>0</v>
          </cell>
        </row>
        <row r="319">
          <cell r="AS319">
            <v>0</v>
          </cell>
        </row>
        <row r="320">
          <cell r="AS320">
            <v>0</v>
          </cell>
        </row>
        <row r="321">
          <cell r="AS321">
            <v>0</v>
          </cell>
        </row>
        <row r="322">
          <cell r="AS322">
            <v>0</v>
          </cell>
        </row>
        <row r="323">
          <cell r="AS323">
            <v>0</v>
          </cell>
        </row>
        <row r="324">
          <cell r="AQ324">
            <v>0</v>
          </cell>
          <cell r="AS324">
            <v>0</v>
          </cell>
        </row>
        <row r="326">
          <cell r="AS326">
            <v>0</v>
          </cell>
        </row>
        <row r="327">
          <cell r="AS327">
            <v>0</v>
          </cell>
        </row>
        <row r="328">
          <cell r="AS328">
            <v>0</v>
          </cell>
        </row>
        <row r="329">
          <cell r="AS329">
            <v>0</v>
          </cell>
        </row>
        <row r="330">
          <cell r="AS330">
            <v>0</v>
          </cell>
        </row>
        <row r="331">
          <cell r="AS331">
            <v>0</v>
          </cell>
        </row>
        <row r="332">
          <cell r="AS332">
            <v>0</v>
          </cell>
        </row>
        <row r="333">
          <cell r="AS333">
            <v>0</v>
          </cell>
        </row>
        <row r="334">
          <cell r="AS334">
            <v>0</v>
          </cell>
        </row>
        <row r="335">
          <cell r="AS335">
            <v>0</v>
          </cell>
        </row>
        <row r="336">
          <cell r="AS336">
            <v>0</v>
          </cell>
        </row>
        <row r="337">
          <cell r="AS337">
            <v>0</v>
          </cell>
        </row>
        <row r="338">
          <cell r="AS338">
            <v>0</v>
          </cell>
        </row>
        <row r="339">
          <cell r="AS339">
            <v>0</v>
          </cell>
        </row>
        <row r="340">
          <cell r="AS340">
            <v>0</v>
          </cell>
        </row>
        <row r="341">
          <cell r="AS341">
            <v>0</v>
          </cell>
        </row>
        <row r="342">
          <cell r="AS342">
            <v>0</v>
          </cell>
        </row>
        <row r="343">
          <cell r="AS343">
            <v>0</v>
          </cell>
        </row>
        <row r="344">
          <cell r="AS344">
            <v>0</v>
          </cell>
        </row>
        <row r="345">
          <cell r="AS345">
            <v>0</v>
          </cell>
        </row>
        <row r="346">
          <cell r="AS346">
            <v>0</v>
          </cell>
        </row>
        <row r="347">
          <cell r="AS347">
            <v>0</v>
          </cell>
        </row>
        <row r="348">
          <cell r="AS348">
            <v>0</v>
          </cell>
        </row>
        <row r="349">
          <cell r="AS349">
            <v>0</v>
          </cell>
        </row>
        <row r="350">
          <cell r="AS350">
            <v>0</v>
          </cell>
        </row>
        <row r="351">
          <cell r="AQ351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tabSelected="1" showWhiteSpace="0" topLeftCell="O1" zoomScale="70" zoomScaleNormal="70" zoomScaleSheetLayoutView="70" workbookViewId="0">
      <selection activeCell="T8" sqref="T8"/>
    </sheetView>
  </sheetViews>
  <sheetFormatPr defaultRowHeight="15" x14ac:dyDescent="0.25"/>
  <cols>
    <col min="1" max="1" width="3.28515625" customWidth="1"/>
    <col min="2" max="2" width="14" customWidth="1"/>
    <col min="3" max="3" width="13.7109375" customWidth="1"/>
    <col min="4" max="4" width="11.5703125" customWidth="1"/>
    <col min="5" max="5" width="13.28515625" customWidth="1"/>
    <col min="6" max="6" width="12.7109375" customWidth="1"/>
    <col min="7" max="7" width="13.42578125" customWidth="1"/>
    <col min="8" max="8" width="10.85546875" bestFit="1" customWidth="1"/>
    <col min="9" max="9" width="13.140625" customWidth="1"/>
    <col min="10" max="10" width="13.7109375" bestFit="1" customWidth="1"/>
    <col min="11" max="11" width="16" bestFit="1" customWidth="1"/>
    <col min="12" max="12" width="16" customWidth="1"/>
    <col min="13" max="13" width="19.7109375" customWidth="1"/>
    <col min="14" max="14" width="22" bestFit="1" customWidth="1"/>
    <col min="15" max="15" width="20.5703125" customWidth="1"/>
    <col min="16" max="16" width="8.42578125" customWidth="1"/>
    <col min="17" max="17" width="2.85546875" customWidth="1"/>
    <col min="18" max="18" width="2" customWidth="1"/>
    <col min="19" max="19" width="10.5703125" customWidth="1"/>
    <col min="20" max="20" width="11.42578125" customWidth="1"/>
    <col min="21" max="21" width="10.5703125" bestFit="1" customWidth="1"/>
    <col min="22" max="22" width="9.140625" bestFit="1" customWidth="1"/>
    <col min="23" max="23" width="11.42578125" customWidth="1"/>
    <col min="24" max="24" width="9.140625" bestFit="1" customWidth="1"/>
    <col min="25" max="25" width="12.140625" customWidth="1"/>
    <col min="26" max="26" width="10.140625" bestFit="1" customWidth="1"/>
    <col min="27" max="27" width="12.85546875" customWidth="1"/>
    <col min="28" max="28" width="12.140625" customWidth="1"/>
    <col min="29" max="29" width="10.85546875" customWidth="1"/>
    <col min="30" max="30" width="10.5703125" bestFit="1" customWidth="1"/>
    <col min="31" max="31" width="11.28515625" customWidth="1"/>
    <col min="32" max="32" width="13.140625" customWidth="1"/>
    <col min="33" max="33" width="12" bestFit="1" customWidth="1"/>
    <col min="34" max="34" width="10.85546875" customWidth="1"/>
    <col min="35" max="36" width="12" customWidth="1"/>
    <col min="37" max="37" width="9.85546875" customWidth="1"/>
    <col min="38" max="38" width="10.140625" customWidth="1"/>
    <col min="39" max="39" width="13.28515625" customWidth="1"/>
    <col min="40" max="40" width="11.28515625" customWidth="1"/>
    <col min="41" max="41" width="11.7109375" customWidth="1"/>
    <col min="42" max="42" width="12" bestFit="1" customWidth="1"/>
    <col min="43" max="43" width="12.140625" customWidth="1"/>
    <col min="44" max="44" width="12.5703125" customWidth="1"/>
    <col min="45" max="45" width="12" customWidth="1"/>
  </cols>
  <sheetData>
    <row r="1" spans="1:45" ht="31.5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R1" s="2"/>
      <c r="S1" s="73" t="s">
        <v>175</v>
      </c>
      <c r="T1" s="74"/>
      <c r="U1" s="5" t="s">
        <v>0</v>
      </c>
      <c r="V1" s="6"/>
      <c r="W1" s="5" t="s">
        <v>1</v>
      </c>
      <c r="X1" s="6"/>
      <c r="Y1" s="5" t="s">
        <v>2</v>
      </c>
      <c r="Z1" s="6"/>
      <c r="AA1" s="3" t="s">
        <v>3</v>
      </c>
      <c r="AB1" s="4"/>
      <c r="AC1" s="7" t="s">
        <v>4</v>
      </c>
      <c r="AD1" s="8"/>
      <c r="AE1" s="7" t="s">
        <v>5</v>
      </c>
      <c r="AF1" s="8"/>
      <c r="AG1" s="9" t="s">
        <v>6</v>
      </c>
      <c r="AH1" s="10"/>
      <c r="AI1" s="9" t="s">
        <v>7</v>
      </c>
      <c r="AJ1" s="10"/>
      <c r="AK1" s="11" t="s">
        <v>8</v>
      </c>
      <c r="AL1" s="11"/>
      <c r="AM1" s="12" t="s">
        <v>9</v>
      </c>
      <c r="AN1" s="13"/>
      <c r="AO1" s="11" t="s">
        <v>10</v>
      </c>
      <c r="AP1" s="11"/>
      <c r="AQ1" s="11" t="s">
        <v>11</v>
      </c>
      <c r="AR1" s="11"/>
    </row>
    <row r="2" spans="1:45" ht="26.25" x14ac:dyDescent="0.4">
      <c r="A2" s="1"/>
      <c r="B2" s="14" t="str">
        <f>S2</f>
        <v>Шевченко Э.В.</v>
      </c>
      <c r="C2" s="14" t="str">
        <f>U2</f>
        <v>Кривоносов А.Н.</v>
      </c>
      <c r="D2" s="14" t="str">
        <f>W2</f>
        <v>Ершов В.Н.</v>
      </c>
      <c r="E2" s="14" t="str">
        <f>Y2</f>
        <v>Самородский Э.А.</v>
      </c>
      <c r="F2" s="14" t="str">
        <f>AA2</f>
        <v>Рыбиков А.Н.</v>
      </c>
      <c r="G2" s="14" t="str">
        <f>AC2</f>
        <v>Рыбиков А.Н. маршрут№2.</v>
      </c>
      <c r="H2" s="14" t="str">
        <f>AE2</f>
        <v>Миржалилов О.А. ст</v>
      </c>
      <c r="I2" s="14" t="str">
        <f>AG2</f>
        <v>Миржалилов О.А. р1</v>
      </c>
      <c r="J2" s="14" t="str">
        <f>AI2</f>
        <v>Миржалилов О.А. р2</v>
      </c>
      <c r="K2" s="14" t="str">
        <f>AK2</f>
        <v>Чистов А.В.</v>
      </c>
      <c r="L2" s="14" t="str">
        <f>AM2</f>
        <v>Чистов А.В. маршрут№2</v>
      </c>
      <c r="M2" s="14" t="str">
        <f>AO2</f>
        <v>Намазов А.С.</v>
      </c>
      <c r="N2" s="15" t="str">
        <f>AQ2</f>
        <v>Намазов А.С.  маршрут№2.</v>
      </c>
      <c r="O2" t="str">
        <f>AS2</f>
        <v>Иванов П.П</v>
      </c>
      <c r="P2" s="16"/>
      <c r="R2" s="2"/>
      <c r="S2" s="17" t="s">
        <v>12</v>
      </c>
      <c r="T2" s="18"/>
      <c r="U2" s="19" t="s">
        <v>0</v>
      </c>
      <c r="V2" s="20"/>
      <c r="W2" s="19" t="s">
        <v>1</v>
      </c>
      <c r="X2" s="20"/>
      <c r="Y2" s="19" t="s">
        <v>2</v>
      </c>
      <c r="Z2" s="20"/>
      <c r="AA2" s="17" t="s">
        <v>3</v>
      </c>
      <c r="AB2" s="18"/>
      <c r="AC2" s="21" t="s">
        <v>4</v>
      </c>
      <c r="AD2" s="22"/>
      <c r="AE2" s="21" t="s">
        <v>5</v>
      </c>
      <c r="AF2" s="22"/>
      <c r="AG2" s="23" t="s">
        <v>6</v>
      </c>
      <c r="AH2" s="24"/>
      <c r="AI2" s="23" t="s">
        <v>7</v>
      </c>
      <c r="AJ2" s="24"/>
      <c r="AK2" s="17" t="s">
        <v>8</v>
      </c>
      <c r="AL2" s="18"/>
      <c r="AM2" s="19" t="s">
        <v>9</v>
      </c>
      <c r="AN2" s="20"/>
      <c r="AO2" s="25" t="s">
        <v>10</v>
      </c>
      <c r="AP2" s="18"/>
      <c r="AQ2" s="17" t="s">
        <v>11</v>
      </c>
      <c r="AR2" s="18"/>
      <c r="AS2" t="s">
        <v>13</v>
      </c>
    </row>
    <row r="3" spans="1:45" ht="26.25" x14ac:dyDescent="0.4">
      <c r="A3" s="1"/>
      <c r="B3" s="14">
        <f>S3</f>
        <v>0</v>
      </c>
      <c r="C3" s="14">
        <f>U3</f>
        <v>0</v>
      </c>
      <c r="D3" s="14">
        <f>W3</f>
        <v>0</v>
      </c>
      <c r="E3" s="14">
        <f>Y3</f>
        <v>0</v>
      </c>
      <c r="F3" s="14">
        <f>AA3</f>
        <v>0</v>
      </c>
      <c r="G3" s="14">
        <f>AC3</f>
        <v>0</v>
      </c>
      <c r="H3" s="26">
        <f>AE3</f>
        <v>0</v>
      </c>
      <c r="I3" s="14">
        <f>AG3</f>
        <v>0</v>
      </c>
      <c r="J3" s="14">
        <f>AI3</f>
        <v>0</v>
      </c>
      <c r="K3" s="26">
        <f>AK3</f>
        <v>0</v>
      </c>
      <c r="L3" s="14">
        <f>AM3</f>
        <v>0</v>
      </c>
      <c r="M3" s="14">
        <f>AO3</f>
        <v>0</v>
      </c>
      <c r="N3" s="15">
        <f>AQ3</f>
        <v>0</v>
      </c>
      <c r="P3" s="16"/>
      <c r="R3" s="2"/>
      <c r="S3" s="27">
        <f>T32</f>
        <v>0</v>
      </c>
      <c r="T3" s="28">
        <f>T31</f>
        <v>0</v>
      </c>
      <c r="U3" s="29">
        <f>V32</f>
        <v>0</v>
      </c>
      <c r="V3" s="30">
        <f>V31</f>
        <v>0</v>
      </c>
      <c r="W3" s="29">
        <f>X32</f>
        <v>0</v>
      </c>
      <c r="X3" s="30">
        <f>X31</f>
        <v>0</v>
      </c>
      <c r="Y3" s="29">
        <f>Z32</f>
        <v>0</v>
      </c>
      <c r="Z3" s="30">
        <f>Z31</f>
        <v>0</v>
      </c>
      <c r="AA3" s="29">
        <f>AB32</f>
        <v>0</v>
      </c>
      <c r="AB3" s="30">
        <f>AB31</f>
        <v>0</v>
      </c>
      <c r="AC3" s="29">
        <f>AD32</f>
        <v>0</v>
      </c>
      <c r="AD3" s="30">
        <f>AD31</f>
        <v>0</v>
      </c>
      <c r="AE3" s="29">
        <f>AF32</f>
        <v>0</v>
      </c>
      <c r="AF3" s="30">
        <f>AF31</f>
        <v>0</v>
      </c>
      <c r="AG3" s="29">
        <f>AH32</f>
        <v>0</v>
      </c>
      <c r="AH3" s="30">
        <f>AH31</f>
        <v>0</v>
      </c>
      <c r="AI3" s="29">
        <f>AJ32</f>
        <v>0</v>
      </c>
      <c r="AJ3" s="30">
        <f>AJ31</f>
        <v>0</v>
      </c>
      <c r="AK3" s="29">
        <f>AL32</f>
        <v>0</v>
      </c>
      <c r="AL3" s="30">
        <f>AL31</f>
        <v>0</v>
      </c>
      <c r="AM3" s="29">
        <f>AN32</f>
        <v>0</v>
      </c>
      <c r="AN3" s="30">
        <f>AN31</f>
        <v>0</v>
      </c>
      <c r="AO3" s="29">
        <f>AP32</f>
        <v>0</v>
      </c>
      <c r="AP3" s="30">
        <f>AP31</f>
        <v>0</v>
      </c>
      <c r="AQ3" s="29">
        <f>AR32</f>
        <v>0</v>
      </c>
      <c r="AR3" s="31">
        <f>AR31</f>
        <v>0</v>
      </c>
    </row>
    <row r="4" spans="1:45" ht="26.25" x14ac:dyDescent="0.4">
      <c r="A4" s="1"/>
      <c r="B4" s="14">
        <f>S4</f>
        <v>0</v>
      </c>
      <c r="C4" s="14" t="str">
        <f>U4</f>
        <v>пндр-4</v>
      </c>
      <c r="D4" s="14">
        <f>W4</f>
        <v>0</v>
      </c>
      <c r="E4" s="14" t="str">
        <f>Y4</f>
        <v>8 с</v>
      </c>
      <c r="F4" s="14" t="str">
        <f>AA4</f>
        <v>128-1</v>
      </c>
      <c r="G4" s="14" t="str">
        <f>AC4</f>
        <v>1 инт</v>
      </c>
      <c r="H4" s="26" t="str">
        <f>AE4</f>
        <v>мечн</v>
      </c>
      <c r="I4" s="14" t="str">
        <f>AG4</f>
        <v>10</v>
      </c>
      <c r="J4" s="14">
        <f>AI4</f>
        <v>0</v>
      </c>
      <c r="K4" s="26" t="str">
        <f>AK4</f>
        <v>58-п</v>
      </c>
      <c r="L4" s="14" t="str">
        <f>AM4</f>
        <v>обв бю</v>
      </c>
      <c r="M4" s="14" t="str">
        <f>AO4</f>
        <v>3 д/д</v>
      </c>
      <c r="N4" s="15" t="str">
        <f>AQ4</f>
        <v>108</v>
      </c>
      <c r="O4" s="15">
        <f>AS4</f>
        <v>0</v>
      </c>
      <c r="P4" s="16"/>
      <c r="R4" s="2"/>
      <c r="S4" s="32"/>
      <c r="T4" s="33">
        <f>[1]расчеты!AS2</f>
        <v>0</v>
      </c>
      <c r="U4" s="32" t="s">
        <v>14</v>
      </c>
      <c r="V4" s="33">
        <f>[1]расчеты!AS29</f>
        <v>0</v>
      </c>
      <c r="W4" s="32"/>
      <c r="X4" s="33">
        <f>[1]расчеты!AS56</f>
        <v>0</v>
      </c>
      <c r="Y4" s="32" t="s">
        <v>15</v>
      </c>
      <c r="Z4" s="33">
        <f>[1]расчеты!AS83</f>
        <v>0</v>
      </c>
      <c r="AA4" s="32" t="s">
        <v>16</v>
      </c>
      <c r="AB4" s="33">
        <f>[1]расчеты!AS110</f>
        <v>0</v>
      </c>
      <c r="AC4" s="32" t="s">
        <v>17</v>
      </c>
      <c r="AD4" s="33">
        <f>[1]расчеты!AS137</f>
        <v>0</v>
      </c>
      <c r="AE4" s="34" t="s">
        <v>18</v>
      </c>
      <c r="AF4" s="33">
        <f>[1]расчеты!AS164</f>
        <v>0</v>
      </c>
      <c r="AG4" s="32" t="s">
        <v>19</v>
      </c>
      <c r="AH4" s="33">
        <f>[1]расчеты!AS191</f>
        <v>0</v>
      </c>
      <c r="AI4" s="32"/>
      <c r="AJ4" s="33">
        <f>[1]расчеты!AS218</f>
        <v>0</v>
      </c>
      <c r="AK4" s="35" t="s">
        <v>20</v>
      </c>
      <c r="AL4" s="33">
        <f>[1]расчеты!AS245</f>
        <v>0</v>
      </c>
      <c r="AM4" s="32" t="s">
        <v>21</v>
      </c>
      <c r="AN4" s="33">
        <f>[1]расчеты!AS272</f>
        <v>0</v>
      </c>
      <c r="AO4" s="32" t="s">
        <v>22</v>
      </c>
      <c r="AP4" s="33">
        <f>[1]расчеты!AS299</f>
        <v>0</v>
      </c>
      <c r="AQ4" s="32" t="s">
        <v>23</v>
      </c>
      <c r="AR4" s="36">
        <f>[1]расчеты!AS326</f>
        <v>0</v>
      </c>
    </row>
    <row r="5" spans="1:45" ht="26.25" x14ac:dyDescent="0.4">
      <c r="A5" s="1"/>
      <c r="B5" s="14" t="str">
        <f t="shared" ref="B5:B28" si="0">S5</f>
        <v>955</v>
      </c>
      <c r="C5" s="14" t="str">
        <f t="shared" ref="C5:C28" si="1">U5</f>
        <v>ДГБ гав</v>
      </c>
      <c r="D5" s="14" t="str">
        <f t="shared" ref="D5:D28" si="2">W5</f>
        <v>111</v>
      </c>
      <c r="E5" s="14" t="str">
        <f t="shared" ref="E5:E28" si="3">Y5</f>
        <v>64</v>
      </c>
      <c r="F5" s="14" t="str">
        <f t="shared" ref="F5:F28" si="4">AA5</f>
        <v>128-2</v>
      </c>
      <c r="G5" s="14" t="str">
        <f t="shared" ref="G5:G28" si="5">AC5</f>
        <v>33 инт</v>
      </c>
      <c r="H5" s="26" t="str">
        <f t="shared" ref="H5:H28" si="6">AE5</f>
        <v>88</v>
      </c>
      <c r="I5" s="14" t="str">
        <f t="shared" ref="I5:I28" si="7">AG5</f>
        <v>101</v>
      </c>
      <c r="J5" s="14">
        <f t="shared" ref="J5:J28" si="8">AI5</f>
        <v>0</v>
      </c>
      <c r="K5" s="26">
        <f t="shared" ref="K5:K28" si="9">AK5</f>
        <v>0</v>
      </c>
      <c r="L5" s="14" t="str">
        <f t="shared" ref="L5:L28" si="10">AM5</f>
        <v>обв в/б</v>
      </c>
      <c r="M5" s="14" t="str">
        <f t="shared" ref="M5:M28" si="11">AO5</f>
        <v>619 с</v>
      </c>
      <c r="N5" s="15" t="str">
        <f t="shared" ref="N5:N28" si="12">AQ5</f>
        <v>127</v>
      </c>
      <c r="O5" s="15">
        <f t="shared" ref="O5:O28" si="13">AS5</f>
        <v>0</v>
      </c>
      <c r="P5" s="16"/>
      <c r="R5" s="2"/>
      <c r="S5" s="32" t="s">
        <v>24</v>
      </c>
      <c r="T5" s="33">
        <f>[1]расчеты!AS3</f>
        <v>0</v>
      </c>
      <c r="U5" s="32" t="s">
        <v>25</v>
      </c>
      <c r="V5" s="33">
        <f>[1]расчеты!AS30</f>
        <v>0</v>
      </c>
      <c r="W5" s="32" t="s">
        <v>26</v>
      </c>
      <c r="X5" s="33">
        <f>[1]расчеты!AS57</f>
        <v>0</v>
      </c>
      <c r="Y5" s="32" t="s">
        <v>27</v>
      </c>
      <c r="Z5" s="33">
        <f>[1]расчеты!AS84</f>
        <v>0</v>
      </c>
      <c r="AA5" s="32" t="s">
        <v>28</v>
      </c>
      <c r="AB5" s="33">
        <f>[1]расчеты!AS111</f>
        <v>0</v>
      </c>
      <c r="AC5" s="32" t="s">
        <v>29</v>
      </c>
      <c r="AD5" s="33">
        <f>[1]расчеты!AS138</f>
        <v>0</v>
      </c>
      <c r="AE5" s="32" t="s">
        <v>30</v>
      </c>
      <c r="AF5" s="33">
        <f>[1]расчеты!AS165</f>
        <v>0</v>
      </c>
      <c r="AG5" s="32" t="s">
        <v>31</v>
      </c>
      <c r="AH5" s="33">
        <f>[1]расчеты!AS192</f>
        <v>0</v>
      </c>
      <c r="AI5" s="32"/>
      <c r="AJ5" s="33">
        <f>[1]расчеты!AS219</f>
        <v>0</v>
      </c>
      <c r="AK5" s="35"/>
      <c r="AL5" s="33">
        <f>[1]расчеты!AS246</f>
        <v>0</v>
      </c>
      <c r="AM5" s="32" t="s">
        <v>32</v>
      </c>
      <c r="AN5" s="33">
        <f>[1]расчеты!AS273</f>
        <v>0</v>
      </c>
      <c r="AO5" s="32" t="s">
        <v>33</v>
      </c>
      <c r="AP5" s="33">
        <f>[1]расчеты!AS300</f>
        <v>0</v>
      </c>
      <c r="AQ5" s="32" t="s">
        <v>34</v>
      </c>
      <c r="AR5" s="36">
        <f>[1]расчеты!AS327</f>
        <v>0</v>
      </c>
    </row>
    <row r="6" spans="1:45" ht="26.25" x14ac:dyDescent="0.4">
      <c r="A6" s="1"/>
      <c r="B6" s="14">
        <f t="shared" si="0"/>
        <v>0</v>
      </c>
      <c r="C6" s="14">
        <f t="shared" si="1"/>
        <v>0</v>
      </c>
      <c r="D6" s="14" t="str">
        <f t="shared" si="2"/>
        <v>93</v>
      </c>
      <c r="E6" s="14" t="str">
        <f t="shared" si="3"/>
        <v>15</v>
      </c>
      <c r="F6" s="14" t="str">
        <f>AA6</f>
        <v>110</v>
      </c>
      <c r="G6" s="14" t="str">
        <f t="shared" si="5"/>
        <v>115</v>
      </c>
      <c r="H6" s="26" t="str">
        <f t="shared" si="6"/>
        <v>298</v>
      </c>
      <c r="I6" s="14" t="str">
        <f t="shared" si="7"/>
        <v>20</v>
      </c>
      <c r="J6" s="14">
        <f t="shared" si="8"/>
        <v>0</v>
      </c>
      <c r="K6" s="26" t="str">
        <f t="shared" si="9"/>
        <v>66-п</v>
      </c>
      <c r="L6" s="14" t="str">
        <f t="shared" si="10"/>
        <v>обв лаб</v>
      </c>
      <c r="M6" s="14" t="str">
        <f t="shared" si="11"/>
        <v>619 ш</v>
      </c>
      <c r="N6" s="15" t="str">
        <f t="shared" si="12"/>
        <v>116</v>
      </c>
      <c r="O6" s="15">
        <f t="shared" si="13"/>
        <v>0</v>
      </c>
      <c r="P6" s="16"/>
      <c r="R6" s="2"/>
      <c r="S6" s="32"/>
      <c r="T6" s="33">
        <f>[1]расчеты!AS4</f>
        <v>0</v>
      </c>
      <c r="U6" s="37"/>
      <c r="V6" s="33">
        <f>[1]расчеты!AS31</f>
        <v>0</v>
      </c>
      <c r="W6" s="32" t="s">
        <v>35</v>
      </c>
      <c r="X6" s="33">
        <f>[1]расчеты!AS58</f>
        <v>0</v>
      </c>
      <c r="Y6" s="32" t="s">
        <v>36</v>
      </c>
      <c r="Z6" s="33">
        <f>[1]расчеты!AS85</f>
        <v>0</v>
      </c>
      <c r="AA6" s="32" t="s">
        <v>37</v>
      </c>
      <c r="AB6" s="33">
        <f>[1]расчеты!AS112</f>
        <v>0</v>
      </c>
      <c r="AC6" s="32" t="s">
        <v>38</v>
      </c>
      <c r="AD6" s="33">
        <f>[1]расчеты!AS139</f>
        <v>0</v>
      </c>
      <c r="AE6" s="32" t="s">
        <v>39</v>
      </c>
      <c r="AF6" s="33">
        <f>[1]расчеты!AS166</f>
        <v>0</v>
      </c>
      <c r="AG6" s="32" t="s">
        <v>40</v>
      </c>
      <c r="AH6" s="33">
        <f>[1]расчеты!AS193</f>
        <v>0</v>
      </c>
      <c r="AI6" s="32"/>
      <c r="AJ6" s="33">
        <f>[1]расчеты!AS220</f>
        <v>0</v>
      </c>
      <c r="AK6" s="35" t="s">
        <v>41</v>
      </c>
      <c r="AL6" s="33">
        <f>[1]расчеты!AS247</f>
        <v>0</v>
      </c>
      <c r="AM6" s="32" t="s">
        <v>42</v>
      </c>
      <c r="AN6" s="33">
        <f>[1]расчеты!AS274</f>
        <v>0</v>
      </c>
      <c r="AO6" s="32" t="s">
        <v>43</v>
      </c>
      <c r="AP6" s="33">
        <f>[1]расчеты!AS301</f>
        <v>0</v>
      </c>
      <c r="AQ6" s="32" t="s">
        <v>44</v>
      </c>
      <c r="AR6" s="36">
        <f>[1]расчеты!AS328</f>
        <v>0</v>
      </c>
    </row>
    <row r="7" spans="1:45" ht="26.25" x14ac:dyDescent="0.4">
      <c r="A7" s="1"/>
      <c r="B7" s="14" t="str">
        <f t="shared" si="0"/>
        <v>141</v>
      </c>
      <c r="C7" s="14">
        <f t="shared" si="1"/>
        <v>0</v>
      </c>
      <c r="D7" s="14" t="str">
        <f t="shared" si="2"/>
        <v>107</v>
      </c>
      <c r="E7" s="14" t="str">
        <f t="shared" si="3"/>
        <v>69</v>
      </c>
      <c r="F7" s="14" t="str">
        <f t="shared" si="4"/>
        <v>129</v>
      </c>
      <c r="G7" s="14" t="str">
        <f t="shared" si="5"/>
        <v>100</v>
      </c>
      <c r="H7" s="26">
        <f t="shared" si="6"/>
        <v>0</v>
      </c>
      <c r="I7" s="14" t="str">
        <f t="shared" si="7"/>
        <v>103</v>
      </c>
      <c r="J7" s="14" t="str">
        <f t="shared" si="8"/>
        <v>49</v>
      </c>
      <c r="K7" s="26" t="str">
        <f t="shared" si="9"/>
        <v>682 ш</v>
      </c>
      <c r="L7" s="14" t="str">
        <f t="shared" si="10"/>
        <v>карпбю</v>
      </c>
      <c r="M7" s="14" t="str">
        <f t="shared" si="11"/>
        <v>ЦСО</v>
      </c>
      <c r="N7" s="15" t="str">
        <f t="shared" si="12"/>
        <v>109</v>
      </c>
      <c r="O7" s="15">
        <f t="shared" si="13"/>
        <v>0</v>
      </c>
      <c r="P7" s="16"/>
      <c r="R7" s="2"/>
      <c r="S7" s="32" t="s">
        <v>45</v>
      </c>
      <c r="T7" s="33">
        <f>[1]расчеты!AS5</f>
        <v>0</v>
      </c>
      <c r="U7" s="32"/>
      <c r="V7" s="33">
        <f>[1]расчеты!AS32</f>
        <v>0</v>
      </c>
      <c r="W7" s="32" t="s">
        <v>46</v>
      </c>
      <c r="X7" s="33">
        <f>[1]расчеты!AS59</f>
        <v>0</v>
      </c>
      <c r="Y7" s="32" t="s">
        <v>47</v>
      </c>
      <c r="Z7" s="33">
        <f>[1]расчеты!AS86</f>
        <v>0</v>
      </c>
      <c r="AA7" s="32" t="s">
        <v>48</v>
      </c>
      <c r="AB7" s="33">
        <f>[1]расчеты!AS113</f>
        <v>0</v>
      </c>
      <c r="AC7" s="32" t="s">
        <v>49</v>
      </c>
      <c r="AD7" s="33">
        <f>[1]расчеты!AS140</f>
        <v>0</v>
      </c>
      <c r="AE7" s="32"/>
      <c r="AF7" s="33">
        <f>[1]расчеты!AS167</f>
        <v>0</v>
      </c>
      <c r="AG7" s="32" t="s">
        <v>50</v>
      </c>
      <c r="AH7" s="33">
        <f>[1]расчеты!AS194</f>
        <v>0</v>
      </c>
      <c r="AI7" s="32" t="s">
        <v>51</v>
      </c>
      <c r="AJ7" s="33">
        <f>[1]расчеты!AS221</f>
        <v>0</v>
      </c>
      <c r="AK7" s="32" t="s">
        <v>52</v>
      </c>
      <c r="AL7" s="33">
        <f>[1]расчеты!AS248</f>
        <v>0</v>
      </c>
      <c r="AM7" s="32" t="s">
        <v>53</v>
      </c>
      <c r="AN7" s="33">
        <f>[1]расчеты!AS275</f>
        <v>0</v>
      </c>
      <c r="AO7" s="32" t="s">
        <v>54</v>
      </c>
      <c r="AP7" s="33">
        <f>[1]расчеты!AS302</f>
        <v>0</v>
      </c>
      <c r="AQ7" s="32" t="s">
        <v>55</v>
      </c>
      <c r="AR7" s="36">
        <f>[1]расчеты!AS329</f>
        <v>0</v>
      </c>
    </row>
    <row r="8" spans="1:45" ht="26.25" x14ac:dyDescent="0.4">
      <c r="A8" s="1"/>
      <c r="B8" s="14" t="str">
        <f t="shared" si="0"/>
        <v>6-1</v>
      </c>
      <c r="C8" s="14" t="str">
        <f t="shared" si="1"/>
        <v>65</v>
      </c>
      <c r="D8" s="14" t="str">
        <f t="shared" si="2"/>
        <v>72-1</v>
      </c>
      <c r="E8" s="14" t="str">
        <f t="shared" si="3"/>
        <v>125-1</v>
      </c>
      <c r="F8" s="14">
        <f t="shared" si="4"/>
        <v>0</v>
      </c>
      <c r="G8" s="14" t="str">
        <f t="shared" si="5"/>
        <v>63</v>
      </c>
      <c r="H8" s="26">
        <f t="shared" si="6"/>
        <v>0</v>
      </c>
      <c r="I8" s="14" t="str">
        <f t="shared" si="7"/>
        <v>74-2</v>
      </c>
      <c r="J8" s="14" t="str">
        <f t="shared" si="8"/>
        <v>29-2</v>
      </c>
      <c r="K8" s="26">
        <f t="shared" si="9"/>
        <v>0</v>
      </c>
      <c r="L8" s="14" t="str">
        <f t="shared" si="10"/>
        <v>карпв/б</v>
      </c>
      <c r="M8" s="14" t="str">
        <f t="shared" si="11"/>
        <v>71</v>
      </c>
      <c r="N8" s="15" t="str">
        <f t="shared" si="12"/>
        <v>123</v>
      </c>
      <c r="O8" s="15">
        <f t="shared" si="13"/>
        <v>0</v>
      </c>
      <c r="P8" s="16"/>
      <c r="R8" s="2"/>
      <c r="S8" s="32" t="s">
        <v>56</v>
      </c>
      <c r="T8" s="33">
        <f>[1]расчеты!AS6</f>
        <v>0</v>
      </c>
      <c r="U8" s="38" t="s">
        <v>57</v>
      </c>
      <c r="V8" s="33">
        <f>[1]расчеты!AS33</f>
        <v>0</v>
      </c>
      <c r="W8" s="32" t="s">
        <v>58</v>
      </c>
      <c r="X8" s="33">
        <f>[1]расчеты!AS60</f>
        <v>0</v>
      </c>
      <c r="Y8" s="32" t="s">
        <v>59</v>
      </c>
      <c r="Z8" s="33">
        <f>[1]расчеты!AS87</f>
        <v>0</v>
      </c>
      <c r="AA8" s="34"/>
      <c r="AB8" s="33">
        <f>[1]расчеты!AS114</f>
        <v>0</v>
      </c>
      <c r="AC8" s="32" t="s">
        <v>60</v>
      </c>
      <c r="AD8" s="33">
        <f>[1]расчеты!AS141</f>
        <v>0</v>
      </c>
      <c r="AE8" s="32"/>
      <c r="AF8" s="33">
        <f>[1]расчеты!AS168</f>
        <v>0</v>
      </c>
      <c r="AG8" s="32" t="s">
        <v>61</v>
      </c>
      <c r="AH8" s="33">
        <f>[1]расчеты!AS195</f>
        <v>0</v>
      </c>
      <c r="AI8" s="39" t="s">
        <v>62</v>
      </c>
      <c r="AJ8" s="33">
        <f>[1]расчеты!AS222</f>
        <v>0</v>
      </c>
      <c r="AK8" s="35"/>
      <c r="AL8" s="33">
        <f>[1]расчеты!AS249</f>
        <v>0</v>
      </c>
      <c r="AM8" s="32" t="s">
        <v>63</v>
      </c>
      <c r="AN8" s="33">
        <f>[1]расчеты!AS276</f>
        <v>0</v>
      </c>
      <c r="AO8" s="32" t="s">
        <v>64</v>
      </c>
      <c r="AP8" s="33">
        <f>[1]расчеты!AS303</f>
        <v>0</v>
      </c>
      <c r="AQ8" s="32" t="s">
        <v>65</v>
      </c>
      <c r="AR8" s="36">
        <f>[1]расчеты!AS330</f>
        <v>0</v>
      </c>
    </row>
    <row r="9" spans="1:45" ht="26.25" x14ac:dyDescent="0.4">
      <c r="A9" s="1"/>
      <c r="B9" s="14" t="str">
        <f t="shared" si="0"/>
        <v>6-2</v>
      </c>
      <c r="C9" s="14" t="str">
        <f t="shared" si="1"/>
        <v>131</v>
      </c>
      <c r="D9" s="14" t="str">
        <f t="shared" si="2"/>
        <v>8 сот</v>
      </c>
      <c r="E9" s="14" t="str">
        <f t="shared" si="3"/>
        <v>2 ф</v>
      </c>
      <c r="F9" s="14" t="str">
        <f t="shared" si="4"/>
        <v>17</v>
      </c>
      <c r="G9" s="14" t="str">
        <f>AC9</f>
        <v>85</v>
      </c>
      <c r="H9" s="26">
        <f t="shared" si="6"/>
        <v>0</v>
      </c>
      <c r="I9" s="14">
        <f t="shared" si="7"/>
        <v>0</v>
      </c>
      <c r="J9" s="14" t="str">
        <f t="shared" si="8"/>
        <v>60</v>
      </c>
      <c r="K9" s="26" t="str">
        <f t="shared" si="9"/>
        <v>3-п</v>
      </c>
      <c r="L9" s="14">
        <f t="shared" si="10"/>
        <v>0</v>
      </c>
      <c r="M9" s="14" t="str">
        <f t="shared" si="11"/>
        <v>81</v>
      </c>
      <c r="N9" s="15" t="str">
        <f t="shared" si="12"/>
        <v>124</v>
      </c>
      <c r="O9" s="15">
        <f t="shared" si="13"/>
        <v>0</v>
      </c>
      <c r="P9" s="16"/>
      <c r="R9" s="2"/>
      <c r="S9" s="32" t="s">
        <v>66</v>
      </c>
      <c r="T9" s="33">
        <f>[1]расчеты!AS7</f>
        <v>0</v>
      </c>
      <c r="U9" s="32" t="s">
        <v>67</v>
      </c>
      <c r="V9" s="33">
        <f>[1]расчеты!AS34</f>
        <v>0</v>
      </c>
      <c r="W9" s="32" t="s">
        <v>68</v>
      </c>
      <c r="X9" s="33">
        <f>[1]расчеты!AS61</f>
        <v>0</v>
      </c>
      <c r="Y9" s="32" t="s">
        <v>69</v>
      </c>
      <c r="Z9" s="33">
        <f>[1]расчеты!AS88</f>
        <v>0</v>
      </c>
      <c r="AA9" s="32" t="s">
        <v>70</v>
      </c>
      <c r="AB9" s="33">
        <f>[1]расчеты!AS115</f>
        <v>0</v>
      </c>
      <c r="AC9" s="32" t="s">
        <v>71</v>
      </c>
      <c r="AD9" s="33">
        <f>[1]расчеты!AS142</f>
        <v>0</v>
      </c>
      <c r="AE9" s="32"/>
      <c r="AF9" s="33">
        <f>[1]расчеты!AS169</f>
        <v>0</v>
      </c>
      <c r="AG9" s="38"/>
      <c r="AH9" s="33">
        <f>[1]расчеты!AS196</f>
        <v>0</v>
      </c>
      <c r="AI9" s="32" t="s">
        <v>72</v>
      </c>
      <c r="AJ9" s="33">
        <f>[1]расчеты!AS223</f>
        <v>0</v>
      </c>
      <c r="AK9" s="35" t="s">
        <v>73</v>
      </c>
      <c r="AL9" s="33">
        <f>[1]расчеты!AS250</f>
        <v>0</v>
      </c>
      <c r="AM9" s="32"/>
      <c r="AN9" s="33">
        <f>[1]расчеты!AS277</f>
        <v>0</v>
      </c>
      <c r="AO9" s="32" t="s">
        <v>74</v>
      </c>
      <c r="AP9" s="33">
        <f>[1]расчеты!AS304</f>
        <v>0</v>
      </c>
      <c r="AQ9" s="32" t="s">
        <v>75</v>
      </c>
      <c r="AR9" s="36">
        <f>[1]расчеты!AS331</f>
        <v>0</v>
      </c>
    </row>
    <row r="10" spans="1:45" ht="26.25" x14ac:dyDescent="0.4">
      <c r="A10" s="1"/>
      <c r="B10" s="14" t="str">
        <f t="shared" si="0"/>
        <v>7-1</v>
      </c>
      <c r="C10" s="14" t="str">
        <f t="shared" si="1"/>
        <v>132</v>
      </c>
      <c r="D10" s="14" t="str">
        <f t="shared" si="2"/>
        <v>117</v>
      </c>
      <c r="E10" s="14" t="str">
        <f t="shared" si="3"/>
        <v>2</v>
      </c>
      <c r="F10" s="14">
        <f t="shared" si="4"/>
        <v>0</v>
      </c>
      <c r="G10" s="14" t="str">
        <f t="shared" si="5"/>
        <v>3</v>
      </c>
      <c r="H10" s="26">
        <f t="shared" si="6"/>
        <v>0</v>
      </c>
      <c r="I10" s="14">
        <f t="shared" si="7"/>
        <v>0</v>
      </c>
      <c r="J10" s="14" t="str">
        <f t="shared" si="8"/>
        <v>52</v>
      </c>
      <c r="K10" s="26" t="str">
        <f t="shared" si="9"/>
        <v>49-п</v>
      </c>
      <c r="L10" s="14" t="str">
        <f t="shared" si="10"/>
        <v>бумаж</v>
      </c>
      <c r="M10" s="14" t="str">
        <f t="shared" si="11"/>
        <v>90</v>
      </c>
      <c r="N10" s="15" t="str">
        <f t="shared" si="12"/>
        <v>233</v>
      </c>
      <c r="O10" s="15">
        <f t="shared" si="13"/>
        <v>0</v>
      </c>
      <c r="P10" s="16"/>
      <c r="R10" s="2"/>
      <c r="S10" s="32" t="s">
        <v>76</v>
      </c>
      <c r="T10" s="33">
        <f>[1]расчеты!AS8</f>
        <v>0</v>
      </c>
      <c r="U10" s="32" t="s">
        <v>77</v>
      </c>
      <c r="V10" s="33">
        <f>[1]расчеты!AS35</f>
        <v>0</v>
      </c>
      <c r="W10" s="32" t="s">
        <v>78</v>
      </c>
      <c r="X10" s="33">
        <f>[1]расчеты!AS62</f>
        <v>0</v>
      </c>
      <c r="Y10" s="32" t="s">
        <v>79</v>
      </c>
      <c r="Z10" s="33">
        <f>[1]расчеты!AS89</f>
        <v>0</v>
      </c>
      <c r="AA10" s="32"/>
      <c r="AB10" s="33">
        <f>[1]расчеты!AS116</f>
        <v>0</v>
      </c>
      <c r="AC10" s="32" t="s">
        <v>80</v>
      </c>
      <c r="AD10" s="33">
        <f>[1]расчеты!AS143</f>
        <v>0</v>
      </c>
      <c r="AE10" s="32"/>
      <c r="AF10" s="33">
        <f>[1]расчеты!AS170</f>
        <v>0</v>
      </c>
      <c r="AG10" s="32"/>
      <c r="AH10" s="33">
        <f>[1]расчеты!AS197</f>
        <v>0</v>
      </c>
      <c r="AI10" s="32" t="s">
        <v>81</v>
      </c>
      <c r="AJ10" s="33">
        <f>[1]расчеты!AS224</f>
        <v>0</v>
      </c>
      <c r="AK10" s="40" t="s">
        <v>82</v>
      </c>
      <c r="AL10" s="33">
        <f>[1]расчеты!AS251</f>
        <v>0</v>
      </c>
      <c r="AM10" s="32" t="s">
        <v>83</v>
      </c>
      <c r="AN10" s="33">
        <f>[1]расчеты!AS278</f>
        <v>0</v>
      </c>
      <c r="AO10" s="32" t="s">
        <v>84</v>
      </c>
      <c r="AP10" s="33">
        <f>[1]расчеты!AS305</f>
        <v>0</v>
      </c>
      <c r="AQ10" s="32" t="s">
        <v>85</v>
      </c>
      <c r="AR10" s="36">
        <f>[1]расчеты!AS332</f>
        <v>0</v>
      </c>
    </row>
    <row r="11" spans="1:45" ht="26.25" x14ac:dyDescent="0.4">
      <c r="A11" s="1"/>
      <c r="B11" s="14" t="str">
        <f t="shared" si="0"/>
        <v>7-2</v>
      </c>
      <c r="C11" s="14" t="str">
        <f t="shared" si="1"/>
        <v>135-2</v>
      </c>
      <c r="D11" s="14" t="str">
        <f>W11</f>
        <v>72-2</v>
      </c>
      <c r="E11" s="14" t="str">
        <f t="shared" si="3"/>
        <v>1</v>
      </c>
      <c r="F11" s="14">
        <f t="shared" si="4"/>
        <v>0</v>
      </c>
      <c r="G11" s="14" t="str">
        <f t="shared" si="5"/>
        <v>37</v>
      </c>
      <c r="H11" s="26">
        <f t="shared" si="6"/>
        <v>0</v>
      </c>
      <c r="I11" s="14">
        <f t="shared" si="7"/>
        <v>0</v>
      </c>
      <c r="J11" s="14" t="str">
        <f t="shared" si="8"/>
        <v>56</v>
      </c>
      <c r="K11" s="26" t="str">
        <f t="shared" si="9"/>
        <v>657 ш</v>
      </c>
      <c r="L11" s="14">
        <f t="shared" si="10"/>
        <v>0</v>
      </c>
      <c r="M11" s="14">
        <f>AO11</f>
        <v>0</v>
      </c>
      <c r="N11" s="15" t="str">
        <f t="shared" si="12"/>
        <v>48</v>
      </c>
      <c r="O11" s="15">
        <f t="shared" si="13"/>
        <v>0</v>
      </c>
      <c r="P11" s="16"/>
      <c r="R11" s="2"/>
      <c r="S11" s="32" t="s">
        <v>86</v>
      </c>
      <c r="T11" s="33">
        <f>[1]расчеты!AS9</f>
        <v>0</v>
      </c>
      <c r="U11" s="32" t="s">
        <v>87</v>
      </c>
      <c r="V11" s="33">
        <f>[1]расчеты!AS36</f>
        <v>0</v>
      </c>
      <c r="W11" s="32" t="s">
        <v>88</v>
      </c>
      <c r="X11" s="33">
        <f>[1]расчеты!AS63</f>
        <v>0</v>
      </c>
      <c r="Y11" s="32" t="s">
        <v>89</v>
      </c>
      <c r="Z11" s="33">
        <f>[1]расчеты!AS90</f>
        <v>0</v>
      </c>
      <c r="AA11" s="32"/>
      <c r="AB11" s="33">
        <f>[1]расчеты!AS117</f>
        <v>0</v>
      </c>
      <c r="AC11" s="32" t="s">
        <v>90</v>
      </c>
      <c r="AD11" s="33">
        <f>[1]расчеты!AS144</f>
        <v>0</v>
      </c>
      <c r="AE11" s="32"/>
      <c r="AF11" s="33">
        <f>[1]расчеты!AS171</f>
        <v>0</v>
      </c>
      <c r="AG11" s="32"/>
      <c r="AH11" s="33">
        <f>[1]расчеты!AS198</f>
        <v>0</v>
      </c>
      <c r="AI11" s="32" t="s">
        <v>91</v>
      </c>
      <c r="AJ11" s="33">
        <f>[1]расчеты!AS225</f>
        <v>0</v>
      </c>
      <c r="AK11" s="32" t="s">
        <v>92</v>
      </c>
      <c r="AL11" s="33">
        <f>[1]расчеты!AS252</f>
        <v>0</v>
      </c>
      <c r="AM11" s="38"/>
      <c r="AN11" s="33">
        <f>[1]расчеты!AS279</f>
        <v>0</v>
      </c>
      <c r="AO11" s="41"/>
      <c r="AP11" s="33">
        <f>[1]расчеты!AS306</f>
        <v>0</v>
      </c>
      <c r="AQ11" s="32" t="s">
        <v>93</v>
      </c>
      <c r="AR11" s="36">
        <f>[1]расчеты!AS333</f>
        <v>0</v>
      </c>
    </row>
    <row r="12" spans="1:45" ht="26.25" x14ac:dyDescent="0.4">
      <c r="A12" s="1"/>
      <c r="B12" s="14" t="str">
        <f t="shared" si="0"/>
        <v>122</v>
      </c>
      <c r="C12" s="14" t="str">
        <f t="shared" si="1"/>
        <v>74-1</v>
      </c>
      <c r="D12" s="14" t="str">
        <f t="shared" si="2"/>
        <v>136</v>
      </c>
      <c r="E12" s="14" t="str">
        <f t="shared" si="3"/>
        <v>677 с2</v>
      </c>
      <c r="F12" s="14">
        <f t="shared" si="4"/>
        <v>0</v>
      </c>
      <c r="G12" s="14" t="str">
        <f t="shared" si="5"/>
        <v>83</v>
      </c>
      <c r="H12" s="26">
        <f t="shared" si="6"/>
        <v>0</v>
      </c>
      <c r="I12" s="14">
        <f t="shared" si="7"/>
        <v>0</v>
      </c>
      <c r="J12" s="14" t="str">
        <f t="shared" si="8"/>
        <v>29-1</v>
      </c>
      <c r="K12" s="26" t="str">
        <f t="shared" si="9"/>
        <v>9-п</v>
      </c>
      <c r="L12" s="14">
        <f t="shared" si="10"/>
        <v>0</v>
      </c>
      <c r="M12" s="14">
        <f>AO12</f>
        <v>0</v>
      </c>
      <c r="N12" s="15" t="str">
        <f t="shared" si="12"/>
        <v>78</v>
      </c>
      <c r="O12" s="15">
        <f t="shared" si="13"/>
        <v>0</v>
      </c>
      <c r="P12" s="16"/>
      <c r="R12" s="2"/>
      <c r="S12" s="32" t="s">
        <v>94</v>
      </c>
      <c r="T12" s="33">
        <f>[1]расчеты!AS10</f>
        <v>0</v>
      </c>
      <c r="U12" s="38" t="s">
        <v>95</v>
      </c>
      <c r="V12" s="33">
        <f>[1]расчеты!AS37</f>
        <v>0</v>
      </c>
      <c r="W12" s="32" t="s">
        <v>96</v>
      </c>
      <c r="X12" s="33">
        <f>[1]расчеты!AS64</f>
        <v>0</v>
      </c>
      <c r="Y12" s="32" t="s">
        <v>97</v>
      </c>
      <c r="Z12" s="33">
        <f>[1]расчеты!AS91</f>
        <v>0</v>
      </c>
      <c r="AA12" s="32"/>
      <c r="AB12" s="33">
        <f>[1]расчеты!AS118</f>
        <v>0</v>
      </c>
      <c r="AC12" s="32" t="s">
        <v>98</v>
      </c>
      <c r="AD12" s="33">
        <f>[1]расчеты!AS145</f>
        <v>0</v>
      </c>
      <c r="AE12" s="38"/>
      <c r="AF12" s="33">
        <f>[1]расчеты!AS172</f>
        <v>0</v>
      </c>
      <c r="AG12" s="32"/>
      <c r="AH12" s="33">
        <f>[1]расчеты!AS199</f>
        <v>0</v>
      </c>
      <c r="AI12" s="32" t="s">
        <v>99</v>
      </c>
      <c r="AJ12" s="33">
        <f>[1]расчеты!AS226</f>
        <v>0</v>
      </c>
      <c r="AK12" s="35" t="s">
        <v>100</v>
      </c>
      <c r="AL12" s="33">
        <f>[1]расчеты!AS253</f>
        <v>0</v>
      </c>
      <c r="AM12" s="32"/>
      <c r="AN12" s="33">
        <f>[1]расчеты!AS280</f>
        <v>0</v>
      </c>
      <c r="AO12" s="39"/>
      <c r="AP12" s="33">
        <f>[1]расчеты!AS307</f>
        <v>0</v>
      </c>
      <c r="AQ12" s="32" t="s">
        <v>101</v>
      </c>
      <c r="AR12" s="36">
        <f>[1]расчеты!AS334</f>
        <v>0</v>
      </c>
    </row>
    <row r="13" spans="1:45" ht="26.25" x14ac:dyDescent="0.4">
      <c r="A13" s="1"/>
      <c r="B13" s="14" t="str">
        <f t="shared" si="0"/>
        <v>140</v>
      </c>
      <c r="C13" s="14" t="str">
        <f t="shared" si="1"/>
        <v>95</v>
      </c>
      <c r="D13" s="14" t="str">
        <f t="shared" si="2"/>
        <v>134</v>
      </c>
      <c r="E13" s="14" t="str">
        <f t="shared" si="3"/>
        <v>677 с1</v>
      </c>
      <c r="F13" s="14">
        <f t="shared" si="4"/>
        <v>0</v>
      </c>
      <c r="G13" s="14" t="str">
        <f t="shared" si="5"/>
        <v>53 д/д</v>
      </c>
      <c r="H13" s="26">
        <f t="shared" si="6"/>
        <v>0</v>
      </c>
      <c r="I13" s="14">
        <f t="shared" si="7"/>
        <v>0</v>
      </c>
      <c r="J13" s="14" t="str">
        <f t="shared" si="8"/>
        <v>202</v>
      </c>
      <c r="K13" s="26" t="str">
        <f t="shared" si="9"/>
        <v>5-п</v>
      </c>
      <c r="L13" s="14">
        <f t="shared" si="10"/>
        <v>0</v>
      </c>
      <c r="M13" s="14">
        <f>AO13</f>
        <v>0</v>
      </c>
      <c r="N13" s="15" t="str">
        <f t="shared" si="12"/>
        <v>112</v>
      </c>
      <c r="O13" s="15">
        <f t="shared" si="13"/>
        <v>0</v>
      </c>
      <c r="P13" s="16"/>
      <c r="R13" s="2"/>
      <c r="S13" s="32" t="s">
        <v>102</v>
      </c>
      <c r="T13" s="33">
        <f>[1]расчеты!AS11</f>
        <v>0</v>
      </c>
      <c r="U13" s="32" t="s">
        <v>103</v>
      </c>
      <c r="V13" s="33">
        <f>[1]расчеты!AS38</f>
        <v>0</v>
      </c>
      <c r="W13" s="32" t="s">
        <v>104</v>
      </c>
      <c r="X13" s="33">
        <f>[1]расчеты!AS65</f>
        <v>0</v>
      </c>
      <c r="Y13" s="32" t="s">
        <v>105</v>
      </c>
      <c r="Z13" s="33">
        <f>[1]расчеты!AS92</f>
        <v>0</v>
      </c>
      <c r="AA13" s="32"/>
      <c r="AB13" s="33">
        <f>[1]расчеты!AS119</f>
        <v>0</v>
      </c>
      <c r="AC13" s="32" t="s">
        <v>106</v>
      </c>
      <c r="AD13" s="33">
        <f>[1]расчеты!AS146</f>
        <v>0</v>
      </c>
      <c r="AE13" s="32"/>
      <c r="AF13" s="33">
        <f>[1]расчеты!AS173</f>
        <v>0</v>
      </c>
      <c r="AG13" s="32"/>
      <c r="AH13" s="33">
        <f>[1]расчеты!AS200</f>
        <v>0</v>
      </c>
      <c r="AI13" s="32" t="s">
        <v>107</v>
      </c>
      <c r="AJ13" s="33">
        <f>[1]расчеты!AS227</f>
        <v>0</v>
      </c>
      <c r="AK13" s="35" t="s">
        <v>108</v>
      </c>
      <c r="AL13" s="33">
        <f>[1]расчеты!AS254</f>
        <v>0</v>
      </c>
      <c r="AM13" s="38"/>
      <c r="AN13" s="33">
        <f>[1]расчеты!AS281</f>
        <v>0</v>
      </c>
      <c r="AO13" s="41"/>
      <c r="AP13" s="33">
        <f>[1]расчеты!AS308</f>
        <v>0</v>
      </c>
      <c r="AQ13" s="32" t="s">
        <v>109</v>
      </c>
      <c r="AR13" s="36">
        <f>[1]расчеты!AS335</f>
        <v>0</v>
      </c>
    </row>
    <row r="14" spans="1:45" ht="26.25" x14ac:dyDescent="0.4">
      <c r="A14" s="1"/>
      <c r="B14" s="14" t="str">
        <f t="shared" si="0"/>
        <v>хосп-3</v>
      </c>
      <c r="C14" s="14">
        <f t="shared" si="1"/>
        <v>0</v>
      </c>
      <c r="D14" s="14" t="str">
        <f t="shared" si="2"/>
        <v>137</v>
      </c>
      <c r="E14" s="14" t="str">
        <f t="shared" si="3"/>
        <v>91</v>
      </c>
      <c r="F14" s="14">
        <f t="shared" si="4"/>
        <v>0</v>
      </c>
      <c r="G14" s="14" t="str">
        <f t="shared" si="5"/>
        <v>3-ф</v>
      </c>
      <c r="H14" s="26">
        <f t="shared" si="6"/>
        <v>0</v>
      </c>
      <c r="I14" s="14">
        <f t="shared" si="7"/>
        <v>0</v>
      </c>
      <c r="J14" s="14" t="str">
        <f t="shared" si="8"/>
        <v>70</v>
      </c>
      <c r="K14" s="26">
        <f t="shared" si="9"/>
        <v>0</v>
      </c>
      <c r="L14" s="14">
        <f t="shared" si="10"/>
        <v>0</v>
      </c>
      <c r="M14" s="14">
        <f t="shared" si="11"/>
        <v>0</v>
      </c>
      <c r="N14" s="15">
        <f t="shared" si="12"/>
        <v>0</v>
      </c>
      <c r="O14" s="15">
        <f t="shared" si="13"/>
        <v>0</v>
      </c>
      <c r="P14" s="16"/>
      <c r="R14" s="2"/>
      <c r="S14" s="32" t="s">
        <v>110</v>
      </c>
      <c r="T14" s="33">
        <f>[1]расчеты!AS12</f>
        <v>0</v>
      </c>
      <c r="U14" s="34"/>
      <c r="V14" s="33">
        <f>[1]расчеты!AS39</f>
        <v>0</v>
      </c>
      <c r="W14" s="32" t="s">
        <v>111</v>
      </c>
      <c r="X14" s="33">
        <f>[1]расчеты!AS66</f>
        <v>0</v>
      </c>
      <c r="Y14" s="32" t="s">
        <v>112</v>
      </c>
      <c r="Z14" s="33">
        <f>[1]расчеты!AS93</f>
        <v>0</v>
      </c>
      <c r="AA14" s="32"/>
      <c r="AB14" s="33">
        <f>[1]расчеты!AS120</f>
        <v>0</v>
      </c>
      <c r="AC14" s="32" t="s">
        <v>113</v>
      </c>
      <c r="AD14" s="33">
        <f>[1]расчеты!AS147</f>
        <v>0</v>
      </c>
      <c r="AE14" s="32"/>
      <c r="AF14" s="33">
        <f>[1]расчеты!AS174</f>
        <v>0</v>
      </c>
      <c r="AG14" s="38"/>
      <c r="AH14" s="33">
        <f>[1]расчеты!AS201</f>
        <v>0</v>
      </c>
      <c r="AI14" s="32" t="s">
        <v>114</v>
      </c>
      <c r="AJ14" s="33">
        <f>[1]расчеты!AS228</f>
        <v>0</v>
      </c>
      <c r="AK14" s="32"/>
      <c r="AL14" s="33">
        <f>[1]расчеты!AS255</f>
        <v>0</v>
      </c>
      <c r="AM14" s="38"/>
      <c r="AN14" s="33">
        <f>[1]расчеты!AS282</f>
        <v>0</v>
      </c>
      <c r="AO14" s="32"/>
      <c r="AP14" s="33">
        <f>[1]расчеты!AS309</f>
        <v>0</v>
      </c>
      <c r="AQ14" s="32"/>
      <c r="AR14" s="36">
        <f>[1]расчеты!AS336</f>
        <v>0</v>
      </c>
    </row>
    <row r="15" spans="1:45" ht="26.25" x14ac:dyDescent="0.4">
      <c r="A15" s="1"/>
      <c r="B15" s="14" t="str">
        <f>S15</f>
        <v>34-2</v>
      </c>
      <c r="C15" s="14" t="str">
        <f>U15</f>
        <v>457</v>
      </c>
      <c r="D15" s="14" t="str">
        <f t="shared" si="2"/>
        <v>118</v>
      </c>
      <c r="E15" s="14">
        <f t="shared" si="3"/>
        <v>0</v>
      </c>
      <c r="F15" s="14">
        <f t="shared" si="4"/>
        <v>0</v>
      </c>
      <c r="G15" s="14" t="str">
        <f t="shared" si="5"/>
        <v>23</v>
      </c>
      <c r="H15" s="26">
        <f t="shared" si="6"/>
        <v>0</v>
      </c>
      <c r="I15" s="14">
        <f t="shared" si="7"/>
        <v>0</v>
      </c>
      <c r="J15" s="14" t="str">
        <f t="shared" si="8"/>
        <v>104-бюд</v>
      </c>
      <c r="K15" s="26">
        <f t="shared" si="9"/>
        <v>0</v>
      </c>
      <c r="L15" s="14">
        <f t="shared" si="10"/>
        <v>0</v>
      </c>
      <c r="M15" s="14">
        <f t="shared" si="11"/>
        <v>0</v>
      </c>
      <c r="N15" s="15">
        <f t="shared" si="12"/>
        <v>0</v>
      </c>
      <c r="O15" s="15">
        <f t="shared" si="13"/>
        <v>0</v>
      </c>
      <c r="P15" s="16"/>
      <c r="R15" s="2"/>
      <c r="S15" s="32" t="s">
        <v>115</v>
      </c>
      <c r="T15" s="33">
        <f>[1]расчеты!AS13</f>
        <v>0</v>
      </c>
      <c r="U15" s="34" t="s">
        <v>116</v>
      </c>
      <c r="V15" s="33">
        <f>[1]расчеты!AS40</f>
        <v>0</v>
      </c>
      <c r="W15" s="32" t="s">
        <v>117</v>
      </c>
      <c r="X15" s="33">
        <f>[1]расчеты!AS67</f>
        <v>0</v>
      </c>
      <c r="Y15" s="32"/>
      <c r="Z15" s="33">
        <f>[1]расчеты!AS94</f>
        <v>0</v>
      </c>
      <c r="AA15" s="32"/>
      <c r="AB15" s="33">
        <f>[1]расчеты!AS121</f>
        <v>0</v>
      </c>
      <c r="AC15" s="32" t="s">
        <v>118</v>
      </c>
      <c r="AD15" s="33">
        <f>[1]расчеты!AS148</f>
        <v>0</v>
      </c>
      <c r="AE15" s="32"/>
      <c r="AF15" s="33">
        <f>[1]расчеты!AS175</f>
        <v>0</v>
      </c>
      <c r="AG15" s="32"/>
      <c r="AH15" s="33">
        <f>[1]расчеты!AS202</f>
        <v>0</v>
      </c>
      <c r="AI15" s="32" t="s">
        <v>119</v>
      </c>
      <c r="AJ15" s="33">
        <f>[1]расчеты!AS229</f>
        <v>0</v>
      </c>
      <c r="AK15" s="35"/>
      <c r="AL15" s="33">
        <f>[1]расчеты!AS256</f>
        <v>0</v>
      </c>
      <c r="AM15" s="32"/>
      <c r="AN15" s="33">
        <f>[1]расчеты!AS283</f>
        <v>0</v>
      </c>
      <c r="AO15" s="39"/>
      <c r="AP15" s="33">
        <f>[1]расчеты!AS310</f>
        <v>0</v>
      </c>
      <c r="AQ15" s="32"/>
      <c r="AR15" s="36">
        <f>[1]расчеты!AS337</f>
        <v>0</v>
      </c>
      <c r="AS15" s="42"/>
    </row>
    <row r="16" spans="1:45" ht="26.25" x14ac:dyDescent="0.4">
      <c r="A16" s="1"/>
      <c r="B16" s="14" t="str">
        <f t="shared" si="0"/>
        <v>34-1</v>
      </c>
      <c r="C16" s="14">
        <f t="shared" si="1"/>
        <v>0</v>
      </c>
      <c r="D16" s="14" t="str">
        <f t="shared" si="2"/>
        <v>8 д/д</v>
      </c>
      <c r="E16" s="14">
        <f t="shared" si="3"/>
        <v>0</v>
      </c>
      <c r="F16" s="14">
        <f t="shared" si="4"/>
        <v>0</v>
      </c>
      <c r="G16" s="14" t="str">
        <f t="shared" si="5"/>
        <v>252</v>
      </c>
      <c r="H16" s="26">
        <f t="shared" si="6"/>
        <v>0</v>
      </c>
      <c r="I16" s="14">
        <f t="shared" si="7"/>
        <v>0</v>
      </c>
      <c r="J16" s="14" t="str">
        <f t="shared" si="8"/>
        <v>104-не</v>
      </c>
      <c r="K16" s="26">
        <f t="shared" si="9"/>
        <v>0</v>
      </c>
      <c r="L16" s="14">
        <f t="shared" si="10"/>
        <v>0</v>
      </c>
      <c r="M16" s="14">
        <f t="shared" si="11"/>
        <v>0</v>
      </c>
      <c r="N16" s="15">
        <f t="shared" si="12"/>
        <v>0</v>
      </c>
      <c r="O16" s="15">
        <f t="shared" si="13"/>
        <v>0</v>
      </c>
      <c r="P16" s="16"/>
      <c r="R16" s="2"/>
      <c r="S16" s="32" t="s">
        <v>120</v>
      </c>
      <c r="T16" s="33">
        <f>[1]расчеты!AS14</f>
        <v>0</v>
      </c>
      <c r="U16" s="32"/>
      <c r="V16" s="33">
        <f>[1]расчеты!AS41</f>
        <v>0</v>
      </c>
      <c r="W16" s="32" t="s">
        <v>121</v>
      </c>
      <c r="X16" s="33">
        <f>[1]расчеты!AS68</f>
        <v>0</v>
      </c>
      <c r="Y16" s="32"/>
      <c r="Z16" s="33">
        <f>[1]расчеты!AS95</f>
        <v>0</v>
      </c>
      <c r="AA16" s="32"/>
      <c r="AB16" s="33">
        <f>[1]расчеты!AS122</f>
        <v>0</v>
      </c>
      <c r="AC16" s="32" t="s">
        <v>122</v>
      </c>
      <c r="AD16" s="33">
        <f>[1]расчеты!AS149</f>
        <v>0</v>
      </c>
      <c r="AE16" s="32"/>
      <c r="AF16" s="33">
        <f>[1]расчеты!AS176</f>
        <v>0</v>
      </c>
      <c r="AG16" s="38"/>
      <c r="AH16" s="33">
        <f>[1]расчеты!AS203</f>
        <v>0</v>
      </c>
      <c r="AI16" s="32" t="s">
        <v>123</v>
      </c>
      <c r="AJ16" s="33">
        <f>[1]расчеты!AS230</f>
        <v>0</v>
      </c>
      <c r="AK16" s="35"/>
      <c r="AL16" s="33">
        <f>[1]расчеты!AS257</f>
        <v>0</v>
      </c>
      <c r="AM16" s="35"/>
      <c r="AN16" s="33">
        <f>[1]расчеты!AS284</f>
        <v>0</v>
      </c>
      <c r="AO16" s="39"/>
      <c r="AP16" s="33">
        <f>[1]расчеты!AS311</f>
        <v>0</v>
      </c>
      <c r="AQ16" s="32"/>
      <c r="AR16" s="36">
        <f>[1]расчеты!AS338</f>
        <v>0</v>
      </c>
      <c r="AS16" s="42"/>
    </row>
    <row r="17" spans="1:48" ht="26.25" x14ac:dyDescent="0.4">
      <c r="A17" s="1"/>
      <c r="B17" s="14" t="str">
        <f t="shared" si="0"/>
        <v>120</v>
      </c>
      <c r="C17" s="14" t="str">
        <f t="shared" si="1"/>
        <v>67</v>
      </c>
      <c r="D17" s="14" t="str">
        <f t="shared" si="2"/>
        <v>126</v>
      </c>
      <c r="E17" s="14" t="str">
        <f t="shared" si="3"/>
        <v>133</v>
      </c>
      <c r="F17" s="14">
        <f t="shared" si="4"/>
        <v>0</v>
      </c>
      <c r="G17" s="14">
        <f t="shared" si="5"/>
        <v>0</v>
      </c>
      <c r="H17" s="26">
        <f t="shared" si="6"/>
        <v>0</v>
      </c>
      <c r="I17" s="14">
        <f t="shared" si="7"/>
        <v>0</v>
      </c>
      <c r="J17" s="14" t="str">
        <f t="shared" si="8"/>
        <v>дгб зем</v>
      </c>
      <c r="K17" s="26">
        <f t="shared" si="9"/>
        <v>0</v>
      </c>
      <c r="L17" s="14">
        <f t="shared" si="10"/>
        <v>0</v>
      </c>
      <c r="M17" s="14">
        <f t="shared" si="11"/>
        <v>0</v>
      </c>
      <c r="N17" s="15">
        <f t="shared" si="12"/>
        <v>0</v>
      </c>
      <c r="O17" s="15">
        <f t="shared" si="13"/>
        <v>0</v>
      </c>
      <c r="P17" s="16"/>
      <c r="R17" s="2"/>
      <c r="S17" s="32" t="s">
        <v>124</v>
      </c>
      <c r="T17" s="33">
        <f>[1]расчеты!AS15</f>
        <v>0</v>
      </c>
      <c r="U17" s="38" t="s">
        <v>125</v>
      </c>
      <c r="V17" s="33">
        <f>[1]расчеты!AS42</f>
        <v>0</v>
      </c>
      <c r="W17" s="32" t="s">
        <v>126</v>
      </c>
      <c r="X17" s="33">
        <f>[1]расчеты!AS69</f>
        <v>0</v>
      </c>
      <c r="Y17" s="32" t="s">
        <v>127</v>
      </c>
      <c r="Z17" s="33">
        <f>[1]расчеты!AS96</f>
        <v>0</v>
      </c>
      <c r="AA17" s="32"/>
      <c r="AB17" s="33">
        <f>[1]расчеты!AS123</f>
        <v>0</v>
      </c>
      <c r="AC17" s="32"/>
      <c r="AD17" s="33">
        <f>[1]расчеты!AS150</f>
        <v>0</v>
      </c>
      <c r="AE17" s="32"/>
      <c r="AF17" s="33">
        <f>[1]расчеты!AS177</f>
        <v>0</v>
      </c>
      <c r="AG17" s="32"/>
      <c r="AH17" s="33">
        <f>[1]расчеты!AS204</f>
        <v>0</v>
      </c>
      <c r="AI17" s="32" t="s">
        <v>128</v>
      </c>
      <c r="AJ17" s="33">
        <f>[1]расчеты!AS231</f>
        <v>0</v>
      </c>
      <c r="AK17" s="40"/>
      <c r="AL17" s="33">
        <f>[1]расчеты!AS258</f>
        <v>0</v>
      </c>
      <c r="AM17" s="32"/>
      <c r="AN17" s="33">
        <f>[1]расчеты!AS285</f>
        <v>0</v>
      </c>
      <c r="AO17" s="32"/>
      <c r="AP17" s="33">
        <f>[1]расчеты!AS312</f>
        <v>0</v>
      </c>
      <c r="AQ17" s="32"/>
      <c r="AR17" s="36">
        <f>[1]расчеты!AS339</f>
        <v>0</v>
      </c>
      <c r="AS17" s="42"/>
    </row>
    <row r="18" spans="1:48" ht="26.25" x14ac:dyDescent="0.4">
      <c r="A18" s="1"/>
      <c r="B18" s="14" t="str">
        <f t="shared" si="0"/>
        <v>139</v>
      </c>
      <c r="C18" s="14" t="str">
        <f t="shared" si="1"/>
        <v>104</v>
      </c>
      <c r="D18" s="14" t="str">
        <f t="shared" si="2"/>
        <v>25</v>
      </c>
      <c r="E18" s="14" t="str">
        <f t="shared" si="3"/>
        <v>130 ш</v>
      </c>
      <c r="F18" s="14">
        <f t="shared" si="4"/>
        <v>0</v>
      </c>
      <c r="G18" s="14">
        <f t="shared" si="5"/>
        <v>0</v>
      </c>
      <c r="H18" s="26">
        <f t="shared" si="6"/>
        <v>0</v>
      </c>
      <c r="I18" s="14">
        <f t="shared" si="7"/>
        <v>0</v>
      </c>
      <c r="J18" s="14" t="str">
        <f t="shared" si="8"/>
        <v>87</v>
      </c>
      <c r="K18" s="26">
        <f t="shared" si="9"/>
        <v>0</v>
      </c>
      <c r="L18" s="14">
        <f t="shared" si="10"/>
        <v>0</v>
      </c>
      <c r="M18" s="14">
        <f t="shared" si="11"/>
        <v>0</v>
      </c>
      <c r="N18" s="15">
        <f t="shared" si="12"/>
        <v>0</v>
      </c>
      <c r="O18" s="15">
        <f t="shared" si="13"/>
        <v>0</v>
      </c>
      <c r="P18" s="16"/>
      <c r="R18" s="2"/>
      <c r="S18" s="32" t="s">
        <v>129</v>
      </c>
      <c r="T18" s="33">
        <f>[1]расчеты!AS16</f>
        <v>0</v>
      </c>
      <c r="U18" s="38" t="s">
        <v>130</v>
      </c>
      <c r="V18" s="33">
        <f>[1]расчеты!AS43</f>
        <v>0</v>
      </c>
      <c r="W18" s="32" t="s">
        <v>131</v>
      </c>
      <c r="X18" s="33">
        <f>[1]расчеты!AS70</f>
        <v>0</v>
      </c>
      <c r="Y18" s="32" t="s">
        <v>132</v>
      </c>
      <c r="Z18" s="33">
        <f>[1]расчеты!AS97</f>
        <v>0</v>
      </c>
      <c r="AA18" s="32"/>
      <c r="AB18" s="33">
        <f>[1]расчеты!AS124</f>
        <v>0</v>
      </c>
      <c r="AC18" s="32"/>
      <c r="AD18" s="33">
        <f>[1]расчеты!AS151</f>
        <v>0</v>
      </c>
      <c r="AE18" s="34"/>
      <c r="AF18" s="33">
        <f>[1]расчеты!AS178</f>
        <v>0</v>
      </c>
      <c r="AG18" s="32"/>
      <c r="AH18" s="33">
        <f>[1]расчеты!AS205</f>
        <v>0</v>
      </c>
      <c r="AI18" s="32" t="s">
        <v>133</v>
      </c>
      <c r="AJ18" s="33">
        <f>[1]расчеты!AS232</f>
        <v>0</v>
      </c>
      <c r="AK18" s="32"/>
      <c r="AL18" s="33">
        <f>[1]расчеты!AS259</f>
        <v>0</v>
      </c>
      <c r="AM18" s="32"/>
      <c r="AN18" s="33">
        <f>[1]расчеты!AS286</f>
        <v>0</v>
      </c>
      <c r="AO18" s="32"/>
      <c r="AP18" s="33">
        <f>[1]расчеты!AS313</f>
        <v>0</v>
      </c>
      <c r="AQ18" s="32"/>
      <c r="AR18" s="36">
        <f>[1]расчеты!AS340</f>
        <v>0</v>
      </c>
      <c r="AS18" s="42"/>
      <c r="AV18" s="43"/>
    </row>
    <row r="19" spans="1:48" ht="26.25" x14ac:dyDescent="0.4">
      <c r="A19" s="1"/>
      <c r="B19" s="14" t="str">
        <f t="shared" si="0"/>
        <v>121</v>
      </c>
      <c r="C19" s="14" t="str">
        <f t="shared" si="1"/>
        <v>99</v>
      </c>
      <c r="D19" s="14" t="str">
        <f t="shared" si="2"/>
        <v>79</v>
      </c>
      <c r="E19" s="14" t="str">
        <f t="shared" si="3"/>
        <v>130 с</v>
      </c>
      <c r="F19" s="14">
        <f t="shared" si="4"/>
        <v>0</v>
      </c>
      <c r="G19" s="14">
        <f t="shared" si="5"/>
        <v>0</v>
      </c>
      <c r="H19" s="26">
        <f t="shared" si="6"/>
        <v>0</v>
      </c>
      <c r="I19" s="14">
        <f t="shared" si="7"/>
        <v>0</v>
      </c>
      <c r="J19" s="14" t="str">
        <f t="shared" si="8"/>
        <v>9</v>
      </c>
      <c r="K19" s="26">
        <f t="shared" si="9"/>
        <v>0</v>
      </c>
      <c r="L19" s="14">
        <f t="shared" si="10"/>
        <v>0</v>
      </c>
      <c r="M19" s="14">
        <f t="shared" si="11"/>
        <v>0</v>
      </c>
      <c r="N19" s="15">
        <f t="shared" si="12"/>
        <v>0</v>
      </c>
      <c r="O19" s="15">
        <f t="shared" si="13"/>
        <v>0</v>
      </c>
      <c r="P19" s="16"/>
      <c r="R19" s="2"/>
      <c r="S19" s="32" t="s">
        <v>134</v>
      </c>
      <c r="T19" s="33">
        <f>[1]расчеты!AS17</f>
        <v>0</v>
      </c>
      <c r="U19" s="32" t="s">
        <v>135</v>
      </c>
      <c r="V19" s="33">
        <f>[1]расчеты!AS44</f>
        <v>0</v>
      </c>
      <c r="W19" s="32" t="s">
        <v>136</v>
      </c>
      <c r="X19" s="33">
        <f>[1]расчеты!AS71</f>
        <v>0</v>
      </c>
      <c r="Y19" s="32" t="s">
        <v>137</v>
      </c>
      <c r="Z19" s="33">
        <f>[1]расчеты!AS98</f>
        <v>0</v>
      </c>
      <c r="AA19" s="32"/>
      <c r="AB19" s="33">
        <f>[1]расчеты!AS125</f>
        <v>0</v>
      </c>
      <c r="AC19" s="32"/>
      <c r="AD19" s="33">
        <f>[1]расчеты!AS152</f>
        <v>0</v>
      </c>
      <c r="AE19" s="32"/>
      <c r="AF19" s="33">
        <f>[1]расчеты!AS179</f>
        <v>0</v>
      </c>
      <c r="AG19" s="32"/>
      <c r="AH19" s="33">
        <f>[1]расчеты!AS206</f>
        <v>0</v>
      </c>
      <c r="AI19" s="32" t="s">
        <v>138</v>
      </c>
      <c r="AJ19" s="33">
        <f>[1]расчеты!AS233</f>
        <v>0</v>
      </c>
      <c r="AK19" s="32"/>
      <c r="AL19" s="33">
        <f>[1]расчеты!AS260</f>
        <v>0</v>
      </c>
      <c r="AM19" s="32"/>
      <c r="AN19" s="33">
        <f>[1]расчеты!AS287</f>
        <v>0</v>
      </c>
      <c r="AO19" s="44"/>
      <c r="AP19" s="33">
        <f>[1]расчеты!AS314</f>
        <v>0</v>
      </c>
      <c r="AQ19" s="32"/>
      <c r="AR19" s="36">
        <f>[1]расчеты!AS341</f>
        <v>0</v>
      </c>
      <c r="AS19" s="42"/>
    </row>
    <row r="20" spans="1:48" ht="27" thickBot="1" x14ac:dyDescent="0.45">
      <c r="A20" s="1"/>
      <c r="B20" s="14" t="str">
        <f t="shared" si="0"/>
        <v>295</v>
      </c>
      <c r="C20" s="14" t="str">
        <f t="shared" si="1"/>
        <v>135-1</v>
      </c>
      <c r="D20" s="14" t="str">
        <f t="shared" si="2"/>
        <v>125-2</v>
      </c>
      <c r="E20" s="14" t="str">
        <f>Y20</f>
        <v>677 ш</v>
      </c>
      <c r="F20" s="14">
        <f t="shared" si="4"/>
        <v>0</v>
      </c>
      <c r="G20" s="14">
        <f t="shared" si="5"/>
        <v>0</v>
      </c>
      <c r="H20" s="26">
        <f t="shared" si="6"/>
        <v>0</v>
      </c>
      <c r="I20" s="14">
        <f t="shared" si="7"/>
        <v>0</v>
      </c>
      <c r="J20" s="14" t="str">
        <f t="shared" si="8"/>
        <v>21</v>
      </c>
      <c r="K20" s="26">
        <f t="shared" si="9"/>
        <v>0</v>
      </c>
      <c r="L20" s="14">
        <f t="shared" si="10"/>
        <v>0</v>
      </c>
      <c r="M20" s="14">
        <f t="shared" si="11"/>
        <v>0</v>
      </c>
      <c r="N20" s="15">
        <f t="shared" si="12"/>
        <v>0</v>
      </c>
      <c r="O20" s="15">
        <f t="shared" si="13"/>
        <v>0</v>
      </c>
      <c r="P20" s="16"/>
      <c r="R20" s="2"/>
      <c r="S20" s="32" t="s">
        <v>139</v>
      </c>
      <c r="T20" s="33">
        <f>[1]расчеты!AS18</f>
        <v>0</v>
      </c>
      <c r="U20" s="32" t="s">
        <v>140</v>
      </c>
      <c r="V20" s="33">
        <f>[1]расчеты!AS45</f>
        <v>0</v>
      </c>
      <c r="W20" s="32" t="s">
        <v>141</v>
      </c>
      <c r="X20" s="33">
        <f>[1]расчеты!AS72</f>
        <v>0</v>
      </c>
      <c r="Y20" s="32" t="s">
        <v>142</v>
      </c>
      <c r="Z20" s="33">
        <f>[1]расчеты!AS99</f>
        <v>0</v>
      </c>
      <c r="AA20" s="32"/>
      <c r="AB20" s="33">
        <f>[1]расчеты!AS126</f>
        <v>0</v>
      </c>
      <c r="AC20" s="32"/>
      <c r="AD20" s="33">
        <f>[1]расчеты!AS153</f>
        <v>0</v>
      </c>
      <c r="AE20" s="45"/>
      <c r="AF20" s="33">
        <f>[1]расчеты!AS180</f>
        <v>0</v>
      </c>
      <c r="AG20" s="32"/>
      <c r="AH20" s="33">
        <f>[1]расчеты!AS207</f>
        <v>0</v>
      </c>
      <c r="AI20" s="32" t="s">
        <v>143</v>
      </c>
      <c r="AJ20" s="33">
        <f>[1]расчеты!AS234</f>
        <v>0</v>
      </c>
      <c r="AK20" s="32"/>
      <c r="AL20" s="33">
        <f>[1]расчеты!AS261</f>
        <v>0</v>
      </c>
      <c r="AM20" s="32"/>
      <c r="AN20" s="33">
        <f>[1]расчеты!AS288</f>
        <v>0</v>
      </c>
      <c r="AO20" s="41"/>
      <c r="AP20" s="33">
        <f>[1]расчеты!AS315</f>
        <v>0</v>
      </c>
      <c r="AQ20" s="32"/>
      <c r="AR20" s="36">
        <f>[1]расчеты!AS342</f>
        <v>0</v>
      </c>
      <c r="AS20" s="42"/>
    </row>
    <row r="21" spans="1:48" ht="26.25" x14ac:dyDescent="0.4">
      <c r="A21" s="1"/>
      <c r="B21" s="14" t="str">
        <f t="shared" si="0"/>
        <v>113</v>
      </c>
      <c r="C21" s="14">
        <f t="shared" si="1"/>
        <v>0</v>
      </c>
      <c r="D21" s="14">
        <f t="shared" si="2"/>
        <v>0</v>
      </c>
      <c r="E21" s="14" t="str">
        <f t="shared" si="3"/>
        <v>12</v>
      </c>
      <c r="F21" s="14">
        <f t="shared" si="4"/>
        <v>0</v>
      </c>
      <c r="G21" s="14">
        <f t="shared" si="5"/>
        <v>0</v>
      </c>
      <c r="H21" s="26">
        <f t="shared" si="6"/>
        <v>0</v>
      </c>
      <c r="I21" s="14">
        <f t="shared" si="7"/>
        <v>0</v>
      </c>
      <c r="J21" s="14">
        <f t="shared" si="8"/>
        <v>0</v>
      </c>
      <c r="K21" s="26">
        <f t="shared" si="9"/>
        <v>0</v>
      </c>
      <c r="L21" s="14">
        <f t="shared" si="10"/>
        <v>0</v>
      </c>
      <c r="M21" s="14">
        <f t="shared" si="11"/>
        <v>0</v>
      </c>
      <c r="N21" s="15">
        <f t="shared" si="12"/>
        <v>0</v>
      </c>
      <c r="O21" s="15">
        <f t="shared" si="13"/>
        <v>0</v>
      </c>
      <c r="P21" s="16"/>
      <c r="R21" s="2"/>
      <c r="S21" s="32" t="s">
        <v>144</v>
      </c>
      <c r="T21" s="33">
        <f>[1]расчеты!AS19</f>
        <v>0</v>
      </c>
      <c r="U21" s="38"/>
      <c r="V21" s="33">
        <f>[1]расчеты!AS46</f>
        <v>0</v>
      </c>
      <c r="W21" s="32"/>
      <c r="X21" s="33">
        <f>[1]расчеты!AS73</f>
        <v>0</v>
      </c>
      <c r="Y21" s="32" t="s">
        <v>145</v>
      </c>
      <c r="Z21" s="33">
        <f>[1]расчеты!AS100</f>
        <v>0</v>
      </c>
      <c r="AA21" s="32"/>
      <c r="AB21" s="33">
        <f>[1]расчеты!AS127</f>
        <v>0</v>
      </c>
      <c r="AC21" s="32"/>
      <c r="AD21" s="33">
        <f>[1]расчеты!AS154</f>
        <v>0</v>
      </c>
      <c r="AE21" s="32"/>
      <c r="AF21" s="33">
        <f>[1]расчеты!AS181</f>
        <v>0</v>
      </c>
      <c r="AG21" s="32"/>
      <c r="AH21" s="33">
        <f>[1]расчеты!AS208</f>
        <v>0</v>
      </c>
      <c r="AI21" s="46"/>
      <c r="AJ21" s="33">
        <f>[1]расчеты!AS235</f>
        <v>0</v>
      </c>
      <c r="AK21" s="32"/>
      <c r="AL21" s="33">
        <f>[1]расчеты!AS262</f>
        <v>0</v>
      </c>
      <c r="AM21" s="32"/>
      <c r="AN21" s="33">
        <f>[1]расчеты!AS289</f>
        <v>0</v>
      </c>
      <c r="AO21" s="41"/>
      <c r="AP21" s="33">
        <f>[1]расчеты!AS316</f>
        <v>0</v>
      </c>
      <c r="AQ21" s="32"/>
      <c r="AR21" s="36">
        <f>[1]расчеты!AS343</f>
        <v>0</v>
      </c>
      <c r="AS21" s="47"/>
    </row>
    <row r="22" spans="1:48" ht="26.25" x14ac:dyDescent="0.4">
      <c r="A22" s="1"/>
      <c r="B22" s="14" t="str">
        <f t="shared" si="0"/>
        <v>36</v>
      </c>
      <c r="C22" s="14" t="str">
        <f t="shared" si="1"/>
        <v>138</v>
      </c>
      <c r="D22" s="14">
        <f t="shared" si="2"/>
        <v>0</v>
      </c>
      <c r="E22" s="14" t="str">
        <f t="shared" si="3"/>
        <v>43</v>
      </c>
      <c r="F22" s="14">
        <f t="shared" si="4"/>
        <v>0</v>
      </c>
      <c r="G22" s="14">
        <f t="shared" si="5"/>
        <v>0</v>
      </c>
      <c r="H22" s="26">
        <f t="shared" si="6"/>
        <v>0</v>
      </c>
      <c r="I22" s="14">
        <f t="shared" si="7"/>
        <v>0</v>
      </c>
      <c r="J22" s="14">
        <f t="shared" si="8"/>
        <v>0</v>
      </c>
      <c r="K22" s="26">
        <f t="shared" si="9"/>
        <v>0</v>
      </c>
      <c r="L22" s="14">
        <f t="shared" si="10"/>
        <v>0</v>
      </c>
      <c r="M22" s="14">
        <f t="shared" si="11"/>
        <v>0</v>
      </c>
      <c r="N22" s="15">
        <f t="shared" si="12"/>
        <v>0</v>
      </c>
      <c r="O22" s="15">
        <f t="shared" si="13"/>
        <v>0</v>
      </c>
      <c r="P22" s="16"/>
      <c r="R22" s="2"/>
      <c r="S22" s="32" t="s">
        <v>146</v>
      </c>
      <c r="T22" s="33">
        <f>[1]расчеты!AS20</f>
        <v>0</v>
      </c>
      <c r="U22" s="32" t="s">
        <v>147</v>
      </c>
      <c r="V22" s="33">
        <f>[1]расчеты!AS47</f>
        <v>0</v>
      </c>
      <c r="W22" s="32"/>
      <c r="X22" s="33">
        <f>[1]расчеты!AS74</f>
        <v>0</v>
      </c>
      <c r="Y22" s="32" t="s">
        <v>148</v>
      </c>
      <c r="Z22" s="33">
        <f>[1]расчеты!AS101</f>
        <v>0</v>
      </c>
      <c r="AA22" s="32"/>
      <c r="AB22" s="33">
        <f>[1]расчеты!AS128</f>
        <v>0</v>
      </c>
      <c r="AC22" s="32"/>
      <c r="AD22" s="33">
        <f>[1]расчеты!AS155</f>
        <v>0</v>
      </c>
      <c r="AE22" s="32"/>
      <c r="AF22" s="33">
        <f>[1]расчеты!AS182</f>
        <v>0</v>
      </c>
      <c r="AG22" s="32"/>
      <c r="AH22" s="33">
        <f>[1]расчеты!AS209</f>
        <v>0</v>
      </c>
      <c r="AI22" s="46"/>
      <c r="AJ22" s="33">
        <f>[1]расчеты!AS236</f>
        <v>0</v>
      </c>
      <c r="AK22" s="32"/>
      <c r="AL22" s="33">
        <f>[1]расчеты!AS263</f>
        <v>0</v>
      </c>
      <c r="AM22" s="32"/>
      <c r="AN22" s="33">
        <f>[1]расчеты!AS290</f>
        <v>0</v>
      </c>
      <c r="AO22" s="32"/>
      <c r="AP22" s="33">
        <f>[1]расчеты!AS317</f>
        <v>0</v>
      </c>
      <c r="AQ22" s="32"/>
      <c r="AR22" s="36">
        <f>[1]расчеты!AS344</f>
        <v>0</v>
      </c>
      <c r="AS22" s="42"/>
    </row>
    <row r="23" spans="1:48" ht="26.25" x14ac:dyDescent="0.4">
      <c r="A23" s="1"/>
      <c r="B23" s="14" t="str">
        <f t="shared" si="0"/>
        <v>102</v>
      </c>
      <c r="C23" s="14" t="str">
        <f t="shared" si="1"/>
        <v>4</v>
      </c>
      <c r="D23" s="14">
        <f t="shared" si="2"/>
        <v>0</v>
      </c>
      <c r="E23" s="14" t="str">
        <f t="shared" si="3"/>
        <v>27</v>
      </c>
      <c r="F23" s="14">
        <f t="shared" si="4"/>
        <v>0</v>
      </c>
      <c r="G23" s="14">
        <f t="shared" si="5"/>
        <v>0</v>
      </c>
      <c r="H23" s="26">
        <f t="shared" si="6"/>
        <v>0</v>
      </c>
      <c r="I23" s="14">
        <f t="shared" si="7"/>
        <v>0</v>
      </c>
      <c r="J23" s="14">
        <f t="shared" si="8"/>
        <v>0</v>
      </c>
      <c r="K23" s="26">
        <f t="shared" si="9"/>
        <v>0</v>
      </c>
      <c r="L23" s="14">
        <f t="shared" si="10"/>
        <v>0</v>
      </c>
      <c r="M23" s="14">
        <f t="shared" si="11"/>
        <v>0</v>
      </c>
      <c r="N23" s="15">
        <f t="shared" si="12"/>
        <v>0</v>
      </c>
      <c r="O23" s="15">
        <f t="shared" si="13"/>
        <v>0</v>
      </c>
      <c r="P23" s="16"/>
      <c r="R23" s="2"/>
      <c r="S23" s="32" t="s">
        <v>149</v>
      </c>
      <c r="T23" s="33">
        <f>[1]расчеты!AS21</f>
        <v>0</v>
      </c>
      <c r="U23" s="38" t="s">
        <v>150</v>
      </c>
      <c r="V23" s="33">
        <f>[1]расчеты!AS48</f>
        <v>0</v>
      </c>
      <c r="W23" s="32"/>
      <c r="X23" s="33">
        <f>[1]расчеты!AS75</f>
        <v>0</v>
      </c>
      <c r="Y23" s="32" t="s">
        <v>151</v>
      </c>
      <c r="Z23" s="33">
        <f>[1]расчеты!AS102</f>
        <v>0</v>
      </c>
      <c r="AA23" s="32"/>
      <c r="AB23" s="33">
        <f>[1]расчеты!AS129</f>
        <v>0</v>
      </c>
      <c r="AC23" s="32"/>
      <c r="AD23" s="33">
        <f>[1]расчеты!AS156</f>
        <v>0</v>
      </c>
      <c r="AE23" s="32"/>
      <c r="AF23" s="33">
        <f>[1]расчеты!AS183</f>
        <v>0</v>
      </c>
      <c r="AG23" s="32"/>
      <c r="AH23" s="33">
        <f>[1]расчеты!AS210</f>
        <v>0</v>
      </c>
      <c r="AI23" s="46"/>
      <c r="AJ23" s="33">
        <f>[1]расчеты!AS237</f>
        <v>0</v>
      </c>
      <c r="AK23" s="44"/>
      <c r="AL23" s="33">
        <f>[1]расчеты!AS264</f>
        <v>0</v>
      </c>
      <c r="AM23" s="32"/>
      <c r="AN23" s="33">
        <f>[1]расчеты!AS291</f>
        <v>0</v>
      </c>
      <c r="AO23" s="39"/>
      <c r="AP23" s="33">
        <f>[1]расчеты!AS318</f>
        <v>0</v>
      </c>
      <c r="AQ23" s="32"/>
      <c r="AR23" s="36">
        <f>[1]расчеты!AS345</f>
        <v>0</v>
      </c>
      <c r="AS23" s="48"/>
    </row>
    <row r="24" spans="1:48" ht="27" thickBot="1" x14ac:dyDescent="0.45">
      <c r="A24" s="1"/>
      <c r="B24" s="14">
        <f t="shared" si="0"/>
        <v>0</v>
      </c>
      <c r="C24" s="14" t="str">
        <f t="shared" si="1"/>
        <v>44</v>
      </c>
      <c r="D24" s="14">
        <f t="shared" si="2"/>
        <v>0</v>
      </c>
      <c r="E24" s="14" t="str">
        <f>Y24</f>
        <v>32-1</v>
      </c>
      <c r="F24" s="14">
        <f t="shared" si="4"/>
        <v>0</v>
      </c>
      <c r="G24" s="14">
        <f t="shared" si="5"/>
        <v>0</v>
      </c>
      <c r="H24" s="26">
        <f t="shared" si="6"/>
        <v>0</v>
      </c>
      <c r="I24" s="14">
        <f t="shared" si="7"/>
        <v>0</v>
      </c>
      <c r="J24" s="14">
        <f t="shared" si="8"/>
        <v>0</v>
      </c>
      <c r="K24" s="26">
        <f t="shared" si="9"/>
        <v>0</v>
      </c>
      <c r="L24" s="14" t="str">
        <f t="shared" si="10"/>
        <v>66-К</v>
      </c>
      <c r="M24" s="14">
        <f t="shared" si="11"/>
        <v>0</v>
      </c>
      <c r="N24" s="15">
        <f t="shared" si="12"/>
        <v>0</v>
      </c>
      <c r="O24" s="15">
        <f t="shared" si="13"/>
        <v>0</v>
      </c>
      <c r="P24" s="16"/>
      <c r="R24" s="2"/>
      <c r="S24" s="32"/>
      <c r="T24" s="33">
        <f>[1]расчеты!AS22</f>
        <v>0</v>
      </c>
      <c r="U24" s="32" t="s">
        <v>152</v>
      </c>
      <c r="V24" s="33">
        <f>[1]расчеты!AS49</f>
        <v>0</v>
      </c>
      <c r="W24" s="32"/>
      <c r="X24" s="33">
        <f>[1]расчеты!AS76</f>
        <v>0</v>
      </c>
      <c r="Y24" s="32" t="s">
        <v>153</v>
      </c>
      <c r="Z24" s="33">
        <f>[1]расчеты!AS103</f>
        <v>0</v>
      </c>
      <c r="AA24" s="32"/>
      <c r="AB24" s="33">
        <f>[1]расчеты!AS130</f>
        <v>0</v>
      </c>
      <c r="AC24" s="32"/>
      <c r="AD24" s="33">
        <f>[1]расчеты!AS157</f>
        <v>0</v>
      </c>
      <c r="AE24" s="32"/>
      <c r="AF24" s="33">
        <f>[1]расчеты!AS184</f>
        <v>0</v>
      </c>
      <c r="AG24" s="32"/>
      <c r="AH24" s="33">
        <f>[1]расчеты!AS211</f>
        <v>0</v>
      </c>
      <c r="AI24" s="49"/>
      <c r="AJ24" s="33">
        <f>[1]расчеты!AS238</f>
        <v>0</v>
      </c>
      <c r="AK24" s="44"/>
      <c r="AL24" s="33">
        <f>[1]расчеты!AS265</f>
        <v>0</v>
      </c>
      <c r="AM24" s="42" t="s">
        <v>154</v>
      </c>
      <c r="AN24" s="33">
        <f>[1]расчеты!AS292</f>
        <v>0</v>
      </c>
      <c r="AO24" s="41"/>
      <c r="AP24" s="33">
        <f>[1]расчеты!AS319</f>
        <v>0</v>
      </c>
      <c r="AQ24" s="32"/>
      <c r="AR24" s="36">
        <f>[1]расчеты!AS346</f>
        <v>0</v>
      </c>
      <c r="AS24" s="47"/>
    </row>
    <row r="25" spans="1:48" ht="26.25" x14ac:dyDescent="0.4">
      <c r="A25" s="1"/>
      <c r="B25" s="14">
        <f t="shared" si="0"/>
        <v>0</v>
      </c>
      <c r="C25" s="14">
        <f t="shared" si="1"/>
        <v>0</v>
      </c>
      <c r="D25" s="14">
        <f t="shared" si="2"/>
        <v>0</v>
      </c>
      <c r="E25" s="14">
        <f t="shared" si="3"/>
        <v>0</v>
      </c>
      <c r="F25" s="14">
        <f t="shared" si="4"/>
        <v>0</v>
      </c>
      <c r="G25" s="14">
        <f t="shared" si="5"/>
        <v>0</v>
      </c>
      <c r="H25" s="26">
        <f t="shared" si="6"/>
        <v>0</v>
      </c>
      <c r="I25" s="14">
        <f t="shared" si="7"/>
        <v>0</v>
      </c>
      <c r="J25" s="14">
        <f t="shared" si="8"/>
        <v>0</v>
      </c>
      <c r="K25" s="26" t="str">
        <f t="shared" si="9"/>
        <v>Иоффе</v>
      </c>
      <c r="L25" s="14" t="str">
        <f t="shared" si="10"/>
        <v>103-лс</v>
      </c>
      <c r="M25" s="14" t="str">
        <f t="shared" si="11"/>
        <v>83-К</v>
      </c>
      <c r="N25" s="15" t="str">
        <f t="shared" si="12"/>
        <v>фигурист</v>
      </c>
      <c r="O25" s="15">
        <f t="shared" si="13"/>
        <v>0</v>
      </c>
      <c r="P25" s="16"/>
      <c r="R25" s="2"/>
      <c r="S25" s="32"/>
      <c r="T25" s="33">
        <f>[1]расчеты!AS23</f>
        <v>0</v>
      </c>
      <c r="U25" s="38"/>
      <c r="V25" s="33">
        <f>[1]расчеты!AS50</f>
        <v>0</v>
      </c>
      <c r="W25" s="32"/>
      <c r="X25" s="33">
        <f>[1]расчеты!AS77</f>
        <v>0</v>
      </c>
      <c r="Y25" s="32"/>
      <c r="Z25" s="33">
        <f>[1]расчеты!AS104</f>
        <v>0</v>
      </c>
      <c r="AA25" s="34"/>
      <c r="AB25" s="33">
        <f>[1]расчеты!AS131</f>
        <v>0</v>
      </c>
      <c r="AC25" s="32"/>
      <c r="AD25" s="33">
        <f>[1]расчеты!AS158</f>
        <v>0</v>
      </c>
      <c r="AE25" s="32"/>
      <c r="AF25" s="33">
        <f>[1]расчеты!AS185</f>
        <v>0</v>
      </c>
      <c r="AG25" s="32"/>
      <c r="AH25" s="33">
        <f>[1]расчеты!AS212</f>
        <v>0</v>
      </c>
      <c r="AI25" s="50"/>
      <c r="AJ25" s="33">
        <f>[1]расчеты!AS239</f>
        <v>0</v>
      </c>
      <c r="AK25" s="51" t="s">
        <v>155</v>
      </c>
      <c r="AL25" s="33">
        <f>[1]расчеты!AS266</f>
        <v>0</v>
      </c>
      <c r="AM25" s="47" t="s">
        <v>156</v>
      </c>
      <c r="AN25" s="33">
        <f>[1]расчеты!AS293</f>
        <v>0</v>
      </c>
      <c r="AO25" s="42" t="s">
        <v>157</v>
      </c>
      <c r="AP25" s="33">
        <f>[1]расчеты!AS320</f>
        <v>0</v>
      </c>
      <c r="AQ25" s="44" t="s">
        <v>158</v>
      </c>
      <c r="AR25" s="36">
        <f>[1]расчеты!AS347</f>
        <v>0</v>
      </c>
      <c r="AS25" s="51"/>
    </row>
    <row r="26" spans="1:48" ht="26.25" x14ac:dyDescent="0.4">
      <c r="A26" s="1"/>
      <c r="B26" s="14">
        <f t="shared" si="0"/>
        <v>0</v>
      </c>
      <c r="C26" s="14" t="str">
        <f t="shared" si="1"/>
        <v>82</v>
      </c>
      <c r="D26" s="14">
        <f t="shared" si="2"/>
        <v>0</v>
      </c>
      <c r="E26" s="14" t="str">
        <f t="shared" si="3"/>
        <v>32-3</v>
      </c>
      <c r="F26" s="14">
        <f t="shared" si="4"/>
        <v>0</v>
      </c>
      <c r="G26" s="14">
        <f t="shared" si="5"/>
        <v>0</v>
      </c>
      <c r="H26" s="26">
        <f t="shared" si="6"/>
        <v>0</v>
      </c>
      <c r="I26" s="14">
        <f t="shared" si="7"/>
        <v>0</v>
      </c>
      <c r="J26" s="14">
        <f t="shared" si="8"/>
        <v>0</v>
      </c>
      <c r="K26" s="26" t="str">
        <f t="shared" si="9"/>
        <v>104-Л</v>
      </c>
      <c r="L26" s="14" t="str">
        <f t="shared" si="10"/>
        <v>Мичур</v>
      </c>
      <c r="M26" s="14" t="str">
        <f t="shared" si="11"/>
        <v>9-1 сад</v>
      </c>
      <c r="N26" s="15" t="str">
        <f t="shared" si="12"/>
        <v>фигур,бюд</v>
      </c>
      <c r="O26" s="15">
        <f t="shared" si="13"/>
        <v>0</v>
      </c>
      <c r="P26" s="16"/>
      <c r="R26" s="2"/>
      <c r="S26" s="32"/>
      <c r="T26" s="33">
        <f>[1]расчеты!AS24</f>
        <v>0</v>
      </c>
      <c r="U26" s="38" t="s">
        <v>159</v>
      </c>
      <c r="V26" s="33">
        <f>[1]расчеты!AS51</f>
        <v>0</v>
      </c>
      <c r="W26" s="34"/>
      <c r="X26" s="33">
        <f>[1]расчеты!AS78</f>
        <v>0</v>
      </c>
      <c r="Y26" s="32" t="s">
        <v>160</v>
      </c>
      <c r="Z26" s="33">
        <f>[1]расчеты!AS105</f>
        <v>0</v>
      </c>
      <c r="AA26" s="34"/>
      <c r="AB26" s="33">
        <f>[1]расчеты!AS132</f>
        <v>0</v>
      </c>
      <c r="AC26" s="32"/>
      <c r="AD26" s="33">
        <f>[1]расчеты!AS159</f>
        <v>0</v>
      </c>
      <c r="AE26" s="32"/>
      <c r="AF26" s="33">
        <f>[1]расчеты!AS186</f>
        <v>0</v>
      </c>
      <c r="AG26" s="32"/>
      <c r="AH26" s="33">
        <f>[1]расчеты!AS213</f>
        <v>0</v>
      </c>
      <c r="AI26" s="46"/>
      <c r="AJ26" s="33">
        <f>[1]расчеты!AS240</f>
        <v>0</v>
      </c>
      <c r="AK26" s="42" t="s">
        <v>161</v>
      </c>
      <c r="AL26" s="33">
        <f>[1]расчеты!AS267</f>
        <v>0</v>
      </c>
      <c r="AM26" s="42" t="s">
        <v>162</v>
      </c>
      <c r="AN26" s="33">
        <f>[1]расчеты!AS294</f>
        <v>0</v>
      </c>
      <c r="AO26" s="42" t="s">
        <v>163</v>
      </c>
      <c r="AP26" s="33">
        <f>[1]расчеты!AS321</f>
        <v>0</v>
      </c>
      <c r="AQ26" s="44" t="s">
        <v>164</v>
      </c>
      <c r="AR26" s="36">
        <f>[1]расчеты!AS348</f>
        <v>0</v>
      </c>
      <c r="AS26" s="42"/>
    </row>
    <row r="27" spans="1:48" ht="26.25" x14ac:dyDescent="0.4">
      <c r="A27" s="1"/>
      <c r="B27" s="14">
        <f t="shared" si="0"/>
        <v>0</v>
      </c>
      <c r="C27" s="14" t="str">
        <f t="shared" si="1"/>
        <v>119</v>
      </c>
      <c r="D27" s="14">
        <f t="shared" si="2"/>
        <v>0</v>
      </c>
      <c r="E27" s="14" t="str">
        <f t="shared" si="3"/>
        <v>32-2</v>
      </c>
      <c r="F27" s="14">
        <f t="shared" si="4"/>
        <v>0</v>
      </c>
      <c r="G27" s="14">
        <f t="shared" si="5"/>
        <v>0</v>
      </c>
      <c r="H27" s="26">
        <f t="shared" si="6"/>
        <v>0</v>
      </c>
      <c r="I27" s="14">
        <f t="shared" si="7"/>
        <v>0</v>
      </c>
      <c r="J27" s="14">
        <f t="shared" si="8"/>
        <v>0</v>
      </c>
      <c r="K27" s="26" t="str">
        <f t="shared" si="9"/>
        <v>104-ЛС</v>
      </c>
      <c r="L27" s="14" t="str">
        <f t="shared" si="10"/>
        <v>619-л</v>
      </c>
      <c r="M27" s="14" t="str">
        <f t="shared" si="11"/>
        <v>9-2 сад</v>
      </c>
      <c r="N27" s="15" t="str">
        <f t="shared" si="12"/>
        <v>лунач. лаб</v>
      </c>
      <c r="O27" s="15">
        <f t="shared" si="13"/>
        <v>0</v>
      </c>
      <c r="P27" s="16"/>
      <c r="R27" s="2"/>
      <c r="S27" s="32"/>
      <c r="T27" s="33">
        <f>[1]расчеты!AS25</f>
        <v>0</v>
      </c>
      <c r="U27" s="34" t="s">
        <v>165</v>
      </c>
      <c r="V27" s="33">
        <f>[1]расчеты!AS52</f>
        <v>0</v>
      </c>
      <c r="W27" s="34"/>
      <c r="X27" s="33">
        <f>[1]расчеты!AS79</f>
        <v>0</v>
      </c>
      <c r="Y27" s="32" t="s">
        <v>166</v>
      </c>
      <c r="Z27" s="33">
        <f>[1]расчеты!AS106</f>
        <v>0</v>
      </c>
      <c r="AA27" s="34"/>
      <c r="AB27" s="33">
        <f>[1]расчеты!AS133</f>
        <v>0</v>
      </c>
      <c r="AC27" s="34"/>
      <c r="AD27" s="33">
        <f>[1]расчеты!AS160</f>
        <v>0</v>
      </c>
      <c r="AE27" s="32"/>
      <c r="AF27" s="33">
        <f>[1]расчеты!AS187</f>
        <v>0</v>
      </c>
      <c r="AG27" s="32"/>
      <c r="AH27" s="33">
        <f>[1]расчеты!AS214</f>
        <v>0</v>
      </c>
      <c r="AI27" s="34"/>
      <c r="AJ27" s="33">
        <f>[1]расчеты!AS241</f>
        <v>0</v>
      </c>
      <c r="AK27" s="42" t="s">
        <v>167</v>
      </c>
      <c r="AL27" s="33">
        <f>[1]расчеты!AS268</f>
        <v>0</v>
      </c>
      <c r="AM27" s="48" t="s">
        <v>168</v>
      </c>
      <c r="AN27" s="33">
        <f>[1]расчеты!AS295</f>
        <v>0</v>
      </c>
      <c r="AO27" s="42" t="s">
        <v>169</v>
      </c>
      <c r="AP27" s="33">
        <f>[1]расчеты!AS322</f>
        <v>0</v>
      </c>
      <c r="AQ27" s="44" t="s">
        <v>170</v>
      </c>
      <c r="AR27" s="36">
        <f>[1]расчеты!AS349</f>
        <v>0</v>
      </c>
      <c r="AS27" s="42"/>
    </row>
    <row r="28" spans="1:48" ht="27" thickBot="1" x14ac:dyDescent="0.45">
      <c r="A28" s="1"/>
      <c r="B28" s="14">
        <f t="shared" si="0"/>
        <v>0</v>
      </c>
      <c r="C28" s="14">
        <f t="shared" si="1"/>
        <v>0</v>
      </c>
      <c r="D28" s="14">
        <f t="shared" si="2"/>
        <v>0</v>
      </c>
      <c r="E28" s="14">
        <f t="shared" si="3"/>
        <v>0</v>
      </c>
      <c r="F28" s="14">
        <f t="shared" si="4"/>
        <v>0</v>
      </c>
      <c r="G28" s="14">
        <f t="shared" si="5"/>
        <v>0</v>
      </c>
      <c r="H28" s="26">
        <f t="shared" si="6"/>
        <v>0</v>
      </c>
      <c r="I28" s="14">
        <f t="shared" si="7"/>
        <v>0</v>
      </c>
      <c r="J28" s="14">
        <f t="shared" si="8"/>
        <v>0</v>
      </c>
      <c r="K28" s="26" t="str">
        <f t="shared" si="9"/>
        <v>701-К</v>
      </c>
      <c r="L28" s="14" t="str">
        <f t="shared" si="10"/>
        <v>103-Л</v>
      </c>
      <c r="M28" s="14" t="str">
        <f t="shared" si="11"/>
        <v>9-3 сад</v>
      </c>
      <c r="N28" s="15">
        <f t="shared" si="12"/>
        <v>0</v>
      </c>
      <c r="O28" s="15">
        <f t="shared" si="13"/>
        <v>0</v>
      </c>
      <c r="P28" s="16"/>
      <c r="R28" s="2"/>
      <c r="S28" s="32"/>
      <c r="T28" s="52">
        <f>[1]расчеты!AS26</f>
        <v>0</v>
      </c>
      <c r="U28" s="53"/>
      <c r="V28" s="52">
        <f>[1]расчеты!AS53</f>
        <v>0</v>
      </c>
      <c r="W28" s="53"/>
      <c r="X28" s="52">
        <f>[1]расчеты!AS80</f>
        <v>0</v>
      </c>
      <c r="Y28" s="32"/>
      <c r="Z28" s="52">
        <f>[1]расчеты!AS107</f>
        <v>0</v>
      </c>
      <c r="AA28" s="54"/>
      <c r="AB28" s="52">
        <f>[1]расчеты!AS134</f>
        <v>0</v>
      </c>
      <c r="AC28" s="53"/>
      <c r="AD28" s="52">
        <f>[1]расчеты!AS161</f>
        <v>0</v>
      </c>
      <c r="AE28" s="53"/>
      <c r="AF28" s="52">
        <f>[1]расчеты!AS188</f>
        <v>0</v>
      </c>
      <c r="AG28" s="53"/>
      <c r="AH28" s="52">
        <f>[1]расчеты!AS215</f>
        <v>0</v>
      </c>
      <c r="AI28" s="53"/>
      <c r="AJ28" s="52">
        <f>[1]расчеты!AS242</f>
        <v>0</v>
      </c>
      <c r="AK28" s="42" t="s">
        <v>171</v>
      </c>
      <c r="AL28" s="52">
        <f>[1]расчеты!AS269</f>
        <v>0</v>
      </c>
      <c r="AM28" s="47" t="s">
        <v>172</v>
      </c>
      <c r="AN28" s="52">
        <f>[1]расчеты!AS296</f>
        <v>0</v>
      </c>
      <c r="AO28" s="42" t="s">
        <v>173</v>
      </c>
      <c r="AP28" s="52">
        <f>[1]расчеты!AS323</f>
        <v>0</v>
      </c>
      <c r="AQ28" s="38"/>
      <c r="AR28" s="55">
        <f>[1]расчеты!AS350</f>
        <v>0</v>
      </c>
      <c r="AS28" s="42"/>
    </row>
    <row r="29" spans="1:48" ht="26.25" x14ac:dyDescent="0.4">
      <c r="A29" s="1"/>
      <c r="B29" s="14"/>
      <c r="C29" s="14"/>
      <c r="D29" s="14"/>
      <c r="E29" s="14"/>
      <c r="F29" s="14"/>
      <c r="G29" s="14"/>
      <c r="H29" s="26"/>
      <c r="I29" s="14"/>
      <c r="J29" s="14"/>
      <c r="K29" s="26"/>
      <c r="L29" s="14"/>
      <c r="M29" s="14"/>
      <c r="N29" s="15"/>
      <c r="P29" s="16"/>
      <c r="R29" s="2"/>
      <c r="S29" s="56"/>
      <c r="T29" s="57"/>
      <c r="U29" s="56"/>
      <c r="V29" s="57"/>
      <c r="W29" s="56"/>
      <c r="X29" s="57"/>
      <c r="Y29" s="58"/>
      <c r="Z29" s="57"/>
      <c r="AA29" s="56"/>
      <c r="AB29" s="57"/>
      <c r="AC29" s="56"/>
      <c r="AD29" s="57"/>
      <c r="AE29" s="56"/>
      <c r="AF29" s="57"/>
      <c r="AG29" s="59"/>
      <c r="AH29" s="57"/>
      <c r="AI29" s="59"/>
      <c r="AJ29" s="57"/>
      <c r="AK29" s="59"/>
      <c r="AL29" s="57"/>
      <c r="AM29" s="59"/>
      <c r="AN29" s="57"/>
      <c r="AO29" s="59"/>
      <c r="AP29" s="57">
        <f>[1]расчеты!AS324</f>
        <v>0</v>
      </c>
      <c r="AQ29" s="60"/>
      <c r="AR29" s="57"/>
    </row>
    <row r="30" spans="1:48" ht="26.25" x14ac:dyDescent="0.4">
      <c r="A30" s="1"/>
      <c r="B30" s="14">
        <f t="shared" ref="B30:C30" si="14">COUNTA(B4:B29)-COUNTIF(B4:B29,"0")</f>
        <v>18</v>
      </c>
      <c r="C30" s="61">
        <f t="shared" si="14"/>
        <v>18</v>
      </c>
      <c r="D30" s="14">
        <f>COUNTA(D4:D29)-COUNTIF(D4:D29,"0")</f>
        <v>16</v>
      </c>
      <c r="E30" s="14">
        <f t="shared" ref="E30:N30" si="15">COUNTA(E4:E29)-COUNTIF(E4:E29,"0")</f>
        <v>21</v>
      </c>
      <c r="F30" s="14">
        <f t="shared" si="15"/>
        <v>5</v>
      </c>
      <c r="G30" s="14">
        <f t="shared" si="15"/>
        <v>13</v>
      </c>
      <c r="H30" s="26">
        <f t="shared" si="15"/>
        <v>3</v>
      </c>
      <c r="I30" s="14">
        <f t="shared" si="15"/>
        <v>5</v>
      </c>
      <c r="J30" s="14">
        <f t="shared" si="15"/>
        <v>14</v>
      </c>
      <c r="K30" s="26">
        <f t="shared" si="15"/>
        <v>12</v>
      </c>
      <c r="L30" s="14">
        <f t="shared" si="15"/>
        <v>11</v>
      </c>
      <c r="M30" s="14">
        <f t="shared" si="15"/>
        <v>11</v>
      </c>
      <c r="N30" s="15">
        <f t="shared" si="15"/>
        <v>13</v>
      </c>
      <c r="P30" s="62">
        <f>SUM(B30:O30)</f>
        <v>160</v>
      </c>
      <c r="Q30" s="63">
        <f>COUNTA(Q4:Q29)-COUNTIF(Q4:Q29,"0")</f>
        <v>0</v>
      </c>
      <c r="R30" s="63">
        <f t="shared" ref="R30:S30" si="16">COUNTA(R4:R29)-COUNTIF(R4:R29,"0")</f>
        <v>0</v>
      </c>
      <c r="S30" s="63">
        <f t="shared" si="16"/>
        <v>18</v>
      </c>
      <c r="T30" s="63"/>
      <c r="U30" s="63">
        <f t="shared" ref="U30" si="17">COUNTA(U4:U29)-COUNTIF(U4:U29,"0")</f>
        <v>18</v>
      </c>
      <c r="V30" s="63"/>
      <c r="W30" s="63">
        <f t="shared" ref="W30" si="18">COUNTA(W4:W29)-COUNTIF(W4:W29,"0")</f>
        <v>16</v>
      </c>
      <c r="X30" s="63"/>
      <c r="Y30" s="63">
        <f t="shared" ref="Y30" si="19">COUNTA(Y4:Y29)-COUNTIF(Y4:Y29,"0")</f>
        <v>21</v>
      </c>
      <c r="Z30" s="63"/>
      <c r="AA30" s="63">
        <f t="shared" ref="AA30" si="20">COUNTA(AA4:AA29)-COUNTIF(AA4:AA29,"0")</f>
        <v>5</v>
      </c>
      <c r="AB30" s="63"/>
      <c r="AC30" s="63">
        <f t="shared" ref="AC30" si="21">COUNTA(AC4:AC29)-COUNTIF(AC4:AC29,"0")</f>
        <v>13</v>
      </c>
      <c r="AD30" s="63"/>
      <c r="AE30" s="63">
        <f t="shared" ref="AE30" si="22">COUNTA(AE4:AE29)-COUNTIF(AE4:AE29,"0")</f>
        <v>3</v>
      </c>
      <c r="AF30" s="63"/>
      <c r="AG30" s="63">
        <f t="shared" ref="AG30" si="23">COUNTA(AG4:AG29)-COUNTIF(AG4:AG29,"0")</f>
        <v>5</v>
      </c>
      <c r="AH30" s="63"/>
      <c r="AI30" s="63">
        <f t="shared" ref="AI30" si="24">COUNTA(AI4:AI29)-COUNTIF(AI4:AI29,"0")</f>
        <v>14</v>
      </c>
      <c r="AJ30" s="63"/>
      <c r="AK30" s="63">
        <f t="shared" ref="AK30" si="25">COUNTA(AK4:AK29)-COUNTIF(AK4:AK29,"0")</f>
        <v>12</v>
      </c>
      <c r="AL30" s="63"/>
      <c r="AM30" s="63">
        <f t="shared" ref="AM30" si="26">COUNTA(AM4:AM29)-COUNTIF(AM4:AM29,"0")</f>
        <v>11</v>
      </c>
      <c r="AN30" s="63"/>
      <c r="AO30" s="63">
        <f t="shared" ref="AO30:AQ30" si="27">COUNTA(AO4:AO29)-COUNTIF(AO4:AO29,"0")</f>
        <v>11</v>
      </c>
      <c r="AP30" s="63">
        <f t="shared" si="27"/>
        <v>0</v>
      </c>
      <c r="AQ30" s="64">
        <f t="shared" si="27"/>
        <v>13</v>
      </c>
      <c r="AR30" s="65"/>
    </row>
    <row r="31" spans="1:48" ht="26.25" x14ac:dyDescent="0.4">
      <c r="A31" s="1"/>
      <c r="B31" s="66">
        <f t="shared" ref="B31" si="28">S31</f>
        <v>0</v>
      </c>
      <c r="C31" s="15">
        <f>U31</f>
        <v>0</v>
      </c>
      <c r="D31" s="15">
        <f>W31</f>
        <v>0</v>
      </c>
      <c r="E31" s="66">
        <f>Y31</f>
        <v>0</v>
      </c>
      <c r="F31" s="66">
        <f>AA31</f>
        <v>0</v>
      </c>
      <c r="G31" s="66">
        <f>AC31</f>
        <v>0</v>
      </c>
      <c r="H31" s="67">
        <f>AE31</f>
        <v>0</v>
      </c>
      <c r="I31" s="66">
        <f>AG31</f>
        <v>0</v>
      </c>
      <c r="J31" s="66">
        <f>AI31</f>
        <v>0</v>
      </c>
      <c r="K31" s="67">
        <f>AK31</f>
        <v>0</v>
      </c>
      <c r="L31" s="66">
        <f>AM31</f>
        <v>0</v>
      </c>
      <c r="M31" s="66">
        <f>AO31</f>
        <v>0</v>
      </c>
      <c r="N31" s="15">
        <f>AQ31</f>
        <v>0</v>
      </c>
      <c r="P31" s="16"/>
      <c r="R31" s="68" t="s">
        <v>174</v>
      </c>
      <c r="S31" s="69">
        <f>[1]расчеты!AQ27</f>
        <v>0</v>
      </c>
      <c r="T31" s="70">
        <f>SUM(T4:T28)</f>
        <v>0</v>
      </c>
      <c r="U31" s="69">
        <f>[1]расчеты!AQ54</f>
        <v>0</v>
      </c>
      <c r="V31" s="70">
        <f>SUM(V4:V28)</f>
        <v>0</v>
      </c>
      <c r="W31" s="69">
        <f>[1]расчеты!AQ81</f>
        <v>0</v>
      </c>
      <c r="X31" s="70">
        <f>SUM(X4:X28)</f>
        <v>0</v>
      </c>
      <c r="Y31" s="69">
        <f>[1]расчеты!AQ108</f>
        <v>0</v>
      </c>
      <c r="Z31" s="70">
        <f>SUM(Z4:Z28)</f>
        <v>0</v>
      </c>
      <c r="AA31" s="69">
        <f>[1]расчеты!AQ135</f>
        <v>0</v>
      </c>
      <c r="AB31" s="70">
        <f>SUM(AB4:AB28)</f>
        <v>0</v>
      </c>
      <c r="AC31" s="69">
        <f>[1]расчеты!AQ162</f>
        <v>0</v>
      </c>
      <c r="AD31" s="70">
        <f>SUM(AD4:AD28)</f>
        <v>0</v>
      </c>
      <c r="AE31" s="69">
        <f>[1]расчеты!AQ189</f>
        <v>0</v>
      </c>
      <c r="AF31" s="70">
        <f>SUM(AF4:AF28)</f>
        <v>0</v>
      </c>
      <c r="AG31" s="69">
        <f>[1]расчеты!AQ216</f>
        <v>0</v>
      </c>
      <c r="AH31" s="70">
        <f>SUM(AH4:AH28)</f>
        <v>0</v>
      </c>
      <c r="AI31" s="69">
        <f>[1]расчеты!AQ243</f>
        <v>0</v>
      </c>
      <c r="AJ31" s="70">
        <f>SUM(AJ4:AJ28)</f>
        <v>0</v>
      </c>
      <c r="AK31" s="69">
        <f>[1]расчеты!AQ270</f>
        <v>0</v>
      </c>
      <c r="AL31" s="70">
        <f>SUM(AL4:AL28)</f>
        <v>0</v>
      </c>
      <c r="AM31" s="69">
        <f>[1]расчеты!AQ297</f>
        <v>0</v>
      </c>
      <c r="AN31" s="70">
        <f>SUM(AN4:AN28)</f>
        <v>0</v>
      </c>
      <c r="AO31" s="69">
        <f>[1]расчеты!AQ324</f>
        <v>0</v>
      </c>
      <c r="AP31" s="70">
        <f>SUM(AP4:AP28)</f>
        <v>0</v>
      </c>
      <c r="AQ31" s="71">
        <f>[1]расчеты!AQ351</f>
        <v>0</v>
      </c>
      <c r="AR31" s="72">
        <f>SUM(AR4:AR28)</f>
        <v>0</v>
      </c>
    </row>
    <row r="32" spans="1:48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T32" s="16">
        <f>COUNTIF(T4:T28,"&gt;0")</f>
        <v>0</v>
      </c>
      <c r="V32" s="16">
        <f>COUNTIF(V4:V28,"&gt;0")</f>
        <v>0</v>
      </c>
      <c r="X32" s="16">
        <f>COUNTIF(X4:X28,"&gt;0")</f>
        <v>0</v>
      </c>
      <c r="Z32" s="16">
        <f>COUNTIF(Z4:Z28,"&gt;0")</f>
        <v>0</v>
      </c>
      <c r="AB32" s="16">
        <f>COUNTIF(AB4:AB28,"&gt;0")</f>
        <v>0</v>
      </c>
      <c r="AD32" s="16">
        <f>COUNTIF(AD4:AD28,"&gt;0")</f>
        <v>0</v>
      </c>
      <c r="AF32" s="16">
        <f>COUNTIF(AF4:AF28,"&gt;0")</f>
        <v>0</v>
      </c>
      <c r="AH32" s="16">
        <f>COUNTIF(AH4:AH28,"&gt;0")</f>
        <v>0</v>
      </c>
      <c r="AJ32" s="16">
        <f>COUNTIF(AJ4:AJ28,"&gt;0")</f>
        <v>0</v>
      </c>
      <c r="AL32" s="16">
        <f>COUNTIF(AL4:AL28,"&gt;0")</f>
        <v>0</v>
      </c>
      <c r="AN32" s="16">
        <f>COUNTIF(AN4:AN28,"&gt;0")</f>
        <v>0</v>
      </c>
      <c r="AP32" s="16">
        <f>COUNTIF(AP4:AP28,"&gt;0")</f>
        <v>0</v>
      </c>
      <c r="AR32" s="16">
        <f>COUNTIF(AR4:AR28,"&gt;0")</f>
        <v>0</v>
      </c>
    </row>
    <row r="33" spans="2:1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sheetProtection formatCells="0" formatColumns="0" formatRows="0"/>
  <protectedRanges>
    <protectedRange algorithmName="SHA-512" hashValue="MVS6eIdFr25eLTuDzSPOpNyldmc0BOsfAsjgv0O2/lRbsNZ33OVfoSrTgzqVmJYvEESZXPLLPENzBQuDZVhuBg==" saltValue="ozcrLm6pOS5HfiLnpSpmkQ==" spinCount="100000" sqref="S2:AR2 S1:AJ1" name="Водители"/>
    <protectedRange algorithmName="SHA-512" hashValue="Dawa3eWoFTwPHOVDQdBr3FrV9iWy0CrJWwhw+o5SOe6KgO5hqXMYyaay9vfaSGrXLPmnS2mTsp01jo390FowUA==" saltValue="Ffb+kv3uQDTfjqQtMaI4kA==" spinCount="100000" sqref="AF12:AL12 AD12 S1:AR3 AM12:AR14 AD4:AR11 AD15:AR23 V24:AR26 S4:U26 V4:AC23 S27:AR29 AD13:AL14" name="Кирилл"/>
    <protectedRange password="B9EC" sqref="S1:AS45" name="Диапазон3"/>
  </protectedRanges>
  <mergeCells count="26">
    <mergeCell ref="AK2:AL2"/>
    <mergeCell ref="AM2:AN2"/>
    <mergeCell ref="AO2:AP2"/>
    <mergeCell ref="AQ2:AR2"/>
    <mergeCell ref="AQ1:AR1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E1:AF1"/>
    <mergeCell ref="AG1:AH1"/>
    <mergeCell ref="AI1:AJ1"/>
    <mergeCell ref="AK1:AL1"/>
    <mergeCell ref="AM1:AN1"/>
    <mergeCell ref="AO1:AP1"/>
    <mergeCell ref="S1:T1"/>
    <mergeCell ref="U1:V1"/>
    <mergeCell ref="W1:X1"/>
    <mergeCell ref="Y1:Z1"/>
    <mergeCell ref="AA1:AB1"/>
    <mergeCell ref="AC1:AD1"/>
  </mergeCells>
  <conditionalFormatting sqref="S4:S29 W4:W29 Y4:Y29 AK4:AK29 AM4:AM29 AO4:AO29 AQ4:AQ29 AG4:AG29 AS4:AS29 AI4:AI29 AE4:AE29 AC4:AC29 U4:U29 AA4:AA29">
    <cfRule type="duplicateValues" dxfId="5" priority="1"/>
  </conditionalFormatting>
  <pageMargins left="0.11811023622047245" right="0.23622047244094491" top="0.15748031496062992" bottom="0.35433070866141736" header="0.31496062992125984" footer="0.31496062992125984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3"/>
  <sheetViews>
    <sheetView showWhiteSpace="0" topLeftCell="O7" zoomScale="70" zoomScaleNormal="70" zoomScaleSheetLayoutView="70" workbookViewId="0">
      <selection activeCell="AI15" sqref="AI15:AI20"/>
    </sheetView>
  </sheetViews>
  <sheetFormatPr defaultRowHeight="15" x14ac:dyDescent="0.25"/>
  <cols>
    <col min="1" max="1" width="3.28515625" customWidth="1"/>
    <col min="2" max="2" width="14" customWidth="1"/>
    <col min="3" max="3" width="13.7109375" customWidth="1"/>
    <col min="4" max="4" width="11.5703125" customWidth="1"/>
    <col min="5" max="5" width="13.28515625" customWidth="1"/>
    <col min="6" max="6" width="12.7109375" customWidth="1"/>
    <col min="7" max="7" width="13.42578125" customWidth="1"/>
    <col min="8" max="8" width="10.85546875" bestFit="1" customWidth="1"/>
    <col min="9" max="9" width="13.140625" customWidth="1"/>
    <col min="10" max="10" width="13.7109375" bestFit="1" customWidth="1"/>
    <col min="11" max="11" width="16" bestFit="1" customWidth="1"/>
    <col min="12" max="12" width="16" customWidth="1"/>
    <col min="13" max="13" width="19.7109375" customWidth="1"/>
    <col min="14" max="14" width="22" bestFit="1" customWidth="1"/>
    <col min="15" max="15" width="20.5703125" customWidth="1"/>
    <col min="16" max="16" width="8.42578125" customWidth="1"/>
    <col min="17" max="17" width="2.85546875" customWidth="1"/>
    <col min="18" max="18" width="2" customWidth="1"/>
    <col min="19" max="19" width="10.5703125" customWidth="1"/>
    <col min="20" max="20" width="11.42578125" customWidth="1"/>
    <col min="21" max="21" width="10.5703125" bestFit="1" customWidth="1"/>
    <col min="22" max="22" width="9.140625" bestFit="1" customWidth="1"/>
    <col min="23" max="23" width="11.42578125" customWidth="1"/>
    <col min="24" max="24" width="9.140625" bestFit="1" customWidth="1"/>
    <col min="25" max="25" width="12.140625" customWidth="1"/>
    <col min="26" max="26" width="10.140625" bestFit="1" customWidth="1"/>
    <col min="27" max="27" width="12.85546875" customWidth="1"/>
    <col min="28" max="28" width="12.140625" customWidth="1"/>
    <col min="29" max="29" width="10.85546875" customWidth="1"/>
    <col min="30" max="30" width="10.5703125" bestFit="1" customWidth="1"/>
    <col min="31" max="31" width="11.28515625" customWidth="1"/>
    <col min="32" max="32" width="13.140625" customWidth="1"/>
    <col min="33" max="33" width="12" bestFit="1" customWidth="1"/>
    <col min="34" max="34" width="10.85546875" customWidth="1"/>
    <col min="35" max="36" width="12" customWidth="1"/>
    <col min="37" max="37" width="9.85546875" customWidth="1"/>
    <col min="38" max="38" width="10.140625" customWidth="1"/>
    <col min="39" max="39" width="13.28515625" customWidth="1"/>
    <col min="40" max="40" width="11.28515625" customWidth="1"/>
    <col min="41" max="41" width="11.7109375" customWidth="1"/>
    <col min="42" max="42" width="12" bestFit="1" customWidth="1"/>
    <col min="43" max="43" width="12.140625" customWidth="1"/>
    <col min="44" max="44" width="12.5703125" customWidth="1"/>
    <col min="45" max="45" width="12" customWidth="1"/>
  </cols>
  <sheetData>
    <row r="1" spans="1:45" ht="28.5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R1" s="2"/>
      <c r="S1" s="75" t="s">
        <v>176</v>
      </c>
      <c r="T1" s="76"/>
      <c r="U1" s="5" t="s">
        <v>0</v>
      </c>
      <c r="V1" s="6"/>
      <c r="W1" s="5" t="s">
        <v>1</v>
      </c>
      <c r="X1" s="6"/>
      <c r="Y1" s="5" t="s">
        <v>2</v>
      </c>
      <c r="Z1" s="6"/>
      <c r="AA1" s="3" t="s">
        <v>3</v>
      </c>
      <c r="AB1" s="4"/>
      <c r="AC1" s="7" t="s">
        <v>4</v>
      </c>
      <c r="AD1" s="8"/>
      <c r="AE1" s="7" t="s">
        <v>5</v>
      </c>
      <c r="AF1" s="8"/>
      <c r="AG1" s="9" t="s">
        <v>6</v>
      </c>
      <c r="AH1" s="10"/>
      <c r="AI1" s="9" t="s">
        <v>7</v>
      </c>
      <c r="AJ1" s="10"/>
      <c r="AK1" s="11" t="s">
        <v>8</v>
      </c>
      <c r="AL1" s="11"/>
      <c r="AM1" s="12" t="s">
        <v>9</v>
      </c>
      <c r="AN1" s="13"/>
      <c r="AO1" s="11" t="s">
        <v>10</v>
      </c>
      <c r="AP1" s="11"/>
      <c r="AQ1" s="11" t="s">
        <v>11</v>
      </c>
      <c r="AR1" s="11"/>
    </row>
    <row r="2" spans="1:45" ht="26.25" x14ac:dyDescent="0.4">
      <c r="A2" s="1"/>
      <c r="B2" s="14" t="str">
        <f>S2</f>
        <v>Шевченко Э.В.</v>
      </c>
      <c r="C2" s="14" t="str">
        <f>U2</f>
        <v>Кривоносов А.Н.</v>
      </c>
      <c r="D2" s="14" t="str">
        <f>W2</f>
        <v>Ершов В.Н.</v>
      </c>
      <c r="E2" s="14" t="str">
        <f>Y2</f>
        <v>Самородский Э.А.</v>
      </c>
      <c r="F2" s="14" t="str">
        <f>AA2</f>
        <v>Рыбиков А.Н.</v>
      </c>
      <c r="G2" s="14" t="str">
        <f>AC2</f>
        <v>Рыбиков А.Н. маршрут№2.</v>
      </c>
      <c r="H2" s="14" t="str">
        <f>AE2</f>
        <v>Миржалилов О.А. ст</v>
      </c>
      <c r="I2" s="14" t="str">
        <f>AG2</f>
        <v>Миржалилов О.А. р1</v>
      </c>
      <c r="J2" s="14" t="str">
        <f>AI2</f>
        <v>Миржалилов О.А. р2</v>
      </c>
      <c r="K2" s="14" t="str">
        <f>AK2</f>
        <v>Чистов А.В.</v>
      </c>
      <c r="L2" s="14" t="str">
        <f>AM2</f>
        <v>Чистов А.В. маршрут№2</v>
      </c>
      <c r="M2" s="14" t="str">
        <f>AO2</f>
        <v>Намазов А.С.</v>
      </c>
      <c r="N2" s="15" t="str">
        <f>AQ2</f>
        <v>Намазов А.С.  маршрут№2.</v>
      </c>
      <c r="O2" t="str">
        <f>AS2</f>
        <v>Иванов П.П</v>
      </c>
      <c r="P2" s="16"/>
      <c r="R2" s="2"/>
      <c r="S2" s="17" t="s">
        <v>12</v>
      </c>
      <c r="T2" s="18"/>
      <c r="U2" s="19" t="s">
        <v>0</v>
      </c>
      <c r="V2" s="20"/>
      <c r="W2" s="19" t="s">
        <v>1</v>
      </c>
      <c r="X2" s="20"/>
      <c r="Y2" s="19" t="s">
        <v>2</v>
      </c>
      <c r="Z2" s="20"/>
      <c r="AA2" s="17" t="s">
        <v>3</v>
      </c>
      <c r="AB2" s="18"/>
      <c r="AC2" s="21" t="s">
        <v>4</v>
      </c>
      <c r="AD2" s="22"/>
      <c r="AE2" s="21" t="s">
        <v>5</v>
      </c>
      <c r="AF2" s="22"/>
      <c r="AG2" s="23" t="s">
        <v>6</v>
      </c>
      <c r="AH2" s="24"/>
      <c r="AI2" s="23" t="s">
        <v>7</v>
      </c>
      <c r="AJ2" s="24"/>
      <c r="AK2" s="17" t="s">
        <v>8</v>
      </c>
      <c r="AL2" s="18"/>
      <c r="AM2" s="19" t="s">
        <v>9</v>
      </c>
      <c r="AN2" s="20"/>
      <c r="AO2" s="25" t="s">
        <v>10</v>
      </c>
      <c r="AP2" s="18"/>
      <c r="AQ2" s="17" t="s">
        <v>11</v>
      </c>
      <c r="AR2" s="18"/>
      <c r="AS2" t="s">
        <v>13</v>
      </c>
    </row>
    <row r="3" spans="1:45" ht="26.25" x14ac:dyDescent="0.4">
      <c r="A3" s="1"/>
      <c r="B3" s="14">
        <f>S3</f>
        <v>0</v>
      </c>
      <c r="C3" s="14">
        <f>U3</f>
        <v>0</v>
      </c>
      <c r="D3" s="14">
        <f>W3</f>
        <v>0</v>
      </c>
      <c r="E3" s="14">
        <f>Y3</f>
        <v>0</v>
      </c>
      <c r="F3" s="14">
        <f>AA3</f>
        <v>0</v>
      </c>
      <c r="G3" s="14">
        <f>AC3</f>
        <v>0</v>
      </c>
      <c r="H3" s="26">
        <f>AE3</f>
        <v>0</v>
      </c>
      <c r="I3" s="14">
        <f>AG3</f>
        <v>0</v>
      </c>
      <c r="J3" s="14">
        <f>AI3</f>
        <v>0</v>
      </c>
      <c r="K3" s="26">
        <f>AK3</f>
        <v>0</v>
      </c>
      <c r="L3" s="14">
        <f>AM3</f>
        <v>0</v>
      </c>
      <c r="M3" s="14">
        <f>AO3</f>
        <v>0</v>
      </c>
      <c r="N3" s="15">
        <f>AQ3</f>
        <v>0</v>
      </c>
      <c r="P3" s="16"/>
      <c r="R3" s="2"/>
      <c r="S3" s="27">
        <f>T32</f>
        <v>0</v>
      </c>
      <c r="T3" s="28">
        <f>T31</f>
        <v>0</v>
      </c>
      <c r="U3" s="29">
        <f>V32</f>
        <v>0</v>
      </c>
      <c r="V3" s="30">
        <f>V31</f>
        <v>0</v>
      </c>
      <c r="W3" s="29">
        <f>X32</f>
        <v>0</v>
      </c>
      <c r="X3" s="30">
        <f>X31</f>
        <v>0</v>
      </c>
      <c r="Y3" s="29">
        <f>Z32</f>
        <v>0</v>
      </c>
      <c r="Z3" s="30">
        <f>Z31</f>
        <v>0</v>
      </c>
      <c r="AA3" s="29">
        <f>AB32</f>
        <v>0</v>
      </c>
      <c r="AB3" s="30">
        <f>AB31</f>
        <v>0</v>
      </c>
      <c r="AC3" s="29">
        <f>AD32</f>
        <v>0</v>
      </c>
      <c r="AD3" s="30">
        <f>AD31</f>
        <v>0</v>
      </c>
      <c r="AE3" s="29">
        <f>AF32</f>
        <v>0</v>
      </c>
      <c r="AF3" s="30">
        <f>AF31</f>
        <v>0</v>
      </c>
      <c r="AG3" s="29">
        <f>AH32</f>
        <v>0</v>
      </c>
      <c r="AH3" s="30">
        <f>AH31</f>
        <v>0</v>
      </c>
      <c r="AI3" s="29">
        <f>AJ32</f>
        <v>0</v>
      </c>
      <c r="AJ3" s="30">
        <f>AJ31</f>
        <v>0</v>
      </c>
      <c r="AK3" s="29">
        <f>AL32</f>
        <v>0</v>
      </c>
      <c r="AL3" s="30">
        <f>AL31</f>
        <v>0</v>
      </c>
      <c r="AM3" s="29">
        <f>AN32</f>
        <v>0</v>
      </c>
      <c r="AN3" s="30">
        <f>AN31</f>
        <v>0</v>
      </c>
      <c r="AO3" s="29">
        <f>AP32</f>
        <v>0</v>
      </c>
      <c r="AP3" s="30">
        <f>AP31</f>
        <v>0</v>
      </c>
      <c r="AQ3" s="29">
        <f>AR32</f>
        <v>0</v>
      </c>
      <c r="AR3" s="31">
        <f>AR31</f>
        <v>0</v>
      </c>
    </row>
    <row r="4" spans="1:45" ht="26.25" x14ac:dyDescent="0.4">
      <c r="A4" s="1"/>
      <c r="B4" s="14">
        <f>S4</f>
        <v>0</v>
      </c>
      <c r="C4" s="14" t="str">
        <f>U4</f>
        <v>пндр-4</v>
      </c>
      <c r="D4" s="14">
        <f>W4</f>
        <v>0</v>
      </c>
      <c r="E4" s="14" t="str">
        <f>Y4</f>
        <v>8 с</v>
      </c>
      <c r="F4" s="14" t="str">
        <f>AA4</f>
        <v>128-1</v>
      </c>
      <c r="G4" s="14" t="str">
        <f>AC4</f>
        <v>1 инт</v>
      </c>
      <c r="H4" s="26" t="str">
        <f>AE4</f>
        <v>мечн</v>
      </c>
      <c r="I4" s="14" t="str">
        <f>AG4</f>
        <v>10</v>
      </c>
      <c r="J4" s="14">
        <f>AI4</f>
        <v>0</v>
      </c>
      <c r="K4" s="26" t="str">
        <f>AK4</f>
        <v>58-п</v>
      </c>
      <c r="L4" s="14" t="str">
        <f>AM4</f>
        <v>обв бю</v>
      </c>
      <c r="M4" s="14" t="str">
        <f>AO4</f>
        <v>3 д/д</v>
      </c>
      <c r="N4" s="15" t="str">
        <f>AQ4</f>
        <v>108</v>
      </c>
      <c r="O4" s="15">
        <f>AS4</f>
        <v>0</v>
      </c>
      <c r="P4" s="16"/>
      <c r="R4" s="2"/>
      <c r="S4" s="32"/>
      <c r="T4" s="33">
        <f>[1]расчеты!AS2</f>
        <v>0</v>
      </c>
      <c r="U4" s="32" t="s">
        <v>14</v>
      </c>
      <c r="V4" s="33">
        <f>[1]расчеты!AS29</f>
        <v>0</v>
      </c>
      <c r="W4" s="32"/>
      <c r="X4" s="33">
        <f>[1]расчеты!AS56</f>
        <v>0</v>
      </c>
      <c r="Y4" s="32" t="s">
        <v>15</v>
      </c>
      <c r="Z4" s="33">
        <f>[1]расчеты!AS83</f>
        <v>0</v>
      </c>
      <c r="AA4" s="32" t="s">
        <v>16</v>
      </c>
      <c r="AB4" s="33">
        <f>[1]расчеты!AS110</f>
        <v>0</v>
      </c>
      <c r="AC4" s="32" t="s">
        <v>17</v>
      </c>
      <c r="AD4" s="33">
        <f>[1]расчеты!AS137</f>
        <v>0</v>
      </c>
      <c r="AE4" s="34" t="s">
        <v>18</v>
      </c>
      <c r="AF4" s="33">
        <f>[1]расчеты!AS164</f>
        <v>0</v>
      </c>
      <c r="AG4" s="32" t="s">
        <v>19</v>
      </c>
      <c r="AH4" s="33">
        <f>[1]расчеты!AS191</f>
        <v>0</v>
      </c>
      <c r="AI4" s="32"/>
      <c r="AJ4" s="33">
        <f>[1]расчеты!AS218</f>
        <v>0</v>
      </c>
      <c r="AK4" s="35" t="s">
        <v>20</v>
      </c>
      <c r="AL4" s="33">
        <f>[1]расчеты!AS245</f>
        <v>0</v>
      </c>
      <c r="AM4" s="32" t="s">
        <v>21</v>
      </c>
      <c r="AN4" s="33">
        <f>[1]расчеты!AS272</f>
        <v>0</v>
      </c>
      <c r="AO4" s="32" t="s">
        <v>22</v>
      </c>
      <c r="AP4" s="33">
        <f>[1]расчеты!AS299</f>
        <v>0</v>
      </c>
      <c r="AQ4" s="32" t="s">
        <v>23</v>
      </c>
      <c r="AR4" s="36">
        <f>[1]расчеты!AS326</f>
        <v>0</v>
      </c>
    </row>
    <row r="5" spans="1:45" ht="26.25" x14ac:dyDescent="0.4">
      <c r="A5" s="1"/>
      <c r="B5" s="14" t="str">
        <f t="shared" ref="B5:B28" si="0">S5</f>
        <v>955</v>
      </c>
      <c r="C5" s="14" t="str">
        <f t="shared" ref="C5:C28" si="1">U5</f>
        <v>ДГБ гав</v>
      </c>
      <c r="D5" s="14" t="str">
        <f t="shared" ref="D5:D28" si="2">W5</f>
        <v>111</v>
      </c>
      <c r="E5" s="14" t="str">
        <f t="shared" ref="E5:E28" si="3">Y5</f>
        <v>64</v>
      </c>
      <c r="F5" s="14" t="str">
        <f t="shared" ref="F5:F28" si="4">AA5</f>
        <v>128-2</v>
      </c>
      <c r="G5" s="14" t="str">
        <f t="shared" ref="G5:G28" si="5">AC5</f>
        <v>33 инт</v>
      </c>
      <c r="H5" s="26" t="str">
        <f t="shared" ref="H5:H28" si="6">AE5</f>
        <v>88</v>
      </c>
      <c r="I5" s="14" t="str">
        <f t="shared" ref="I5:I28" si="7">AG5</f>
        <v>101</v>
      </c>
      <c r="J5" s="14">
        <f t="shared" ref="J5:J28" si="8">AI5</f>
        <v>0</v>
      </c>
      <c r="K5" s="26">
        <f t="shared" ref="K5:K28" si="9">AK5</f>
        <v>0</v>
      </c>
      <c r="L5" s="14" t="str">
        <f t="shared" ref="L5:L28" si="10">AM5</f>
        <v>обв в/б</v>
      </c>
      <c r="M5" s="14" t="str">
        <f t="shared" ref="M5:M28" si="11">AO5</f>
        <v>619 с</v>
      </c>
      <c r="N5" s="15" t="str">
        <f t="shared" ref="N5:N28" si="12">AQ5</f>
        <v>127</v>
      </c>
      <c r="O5" s="15">
        <f t="shared" ref="O5:O28" si="13">AS5</f>
        <v>0</v>
      </c>
      <c r="P5" s="16"/>
      <c r="R5" s="2"/>
      <c r="S5" s="32" t="s">
        <v>24</v>
      </c>
      <c r="T5" s="33">
        <f>[1]расчеты!AS3</f>
        <v>0</v>
      </c>
      <c r="U5" s="32" t="s">
        <v>25</v>
      </c>
      <c r="V5" s="33">
        <f>[1]расчеты!AS30</f>
        <v>0</v>
      </c>
      <c r="W5" s="32" t="s">
        <v>26</v>
      </c>
      <c r="X5" s="33">
        <f>[1]расчеты!AS57</f>
        <v>0</v>
      </c>
      <c r="Y5" s="32" t="s">
        <v>27</v>
      </c>
      <c r="Z5" s="33">
        <f>[1]расчеты!AS84</f>
        <v>0</v>
      </c>
      <c r="AA5" s="32" t="s">
        <v>28</v>
      </c>
      <c r="AB5" s="33">
        <f>[1]расчеты!AS111</f>
        <v>0</v>
      </c>
      <c r="AC5" s="32" t="s">
        <v>29</v>
      </c>
      <c r="AD5" s="33">
        <f>[1]расчеты!AS138</f>
        <v>0</v>
      </c>
      <c r="AE5" s="32" t="s">
        <v>30</v>
      </c>
      <c r="AF5" s="33">
        <f>[1]расчеты!AS165</f>
        <v>0</v>
      </c>
      <c r="AG5" s="32" t="s">
        <v>31</v>
      </c>
      <c r="AH5" s="33">
        <f>[1]расчеты!AS192</f>
        <v>0</v>
      </c>
      <c r="AI5" s="32"/>
      <c r="AJ5" s="33">
        <f>[1]расчеты!AS219</f>
        <v>0</v>
      </c>
      <c r="AK5" s="35"/>
      <c r="AL5" s="33">
        <f>[1]расчеты!AS246</f>
        <v>0</v>
      </c>
      <c r="AM5" s="32" t="s">
        <v>32</v>
      </c>
      <c r="AN5" s="33">
        <f>[1]расчеты!AS273</f>
        <v>0</v>
      </c>
      <c r="AO5" s="32" t="s">
        <v>33</v>
      </c>
      <c r="AP5" s="33">
        <f>[1]расчеты!AS300</f>
        <v>0</v>
      </c>
      <c r="AQ5" s="32" t="s">
        <v>34</v>
      </c>
      <c r="AR5" s="36">
        <f>[1]расчеты!AS327</f>
        <v>0</v>
      </c>
    </row>
    <row r="6" spans="1:45" ht="26.25" x14ac:dyDescent="0.4">
      <c r="A6" s="1"/>
      <c r="B6" s="14">
        <f t="shared" si="0"/>
        <v>0</v>
      </c>
      <c r="C6" s="14">
        <f t="shared" si="1"/>
        <v>0</v>
      </c>
      <c r="D6" s="14" t="str">
        <f t="shared" si="2"/>
        <v>93</v>
      </c>
      <c r="E6" s="14" t="str">
        <f t="shared" si="3"/>
        <v>15</v>
      </c>
      <c r="F6" s="14" t="str">
        <f>AA6</f>
        <v>110</v>
      </c>
      <c r="G6" s="14" t="str">
        <f t="shared" si="5"/>
        <v>115</v>
      </c>
      <c r="H6" s="26" t="str">
        <f t="shared" si="6"/>
        <v>298</v>
      </c>
      <c r="I6" s="14" t="str">
        <f t="shared" si="7"/>
        <v>20</v>
      </c>
      <c r="J6" s="14">
        <f t="shared" si="8"/>
        <v>0</v>
      </c>
      <c r="K6" s="26" t="str">
        <f t="shared" si="9"/>
        <v>66-п</v>
      </c>
      <c r="L6" s="14" t="str">
        <f t="shared" si="10"/>
        <v>обв лаб</v>
      </c>
      <c r="M6" s="14" t="str">
        <f t="shared" si="11"/>
        <v>619 ш</v>
      </c>
      <c r="N6" s="15" t="str">
        <f t="shared" si="12"/>
        <v>116</v>
      </c>
      <c r="O6" s="15">
        <f t="shared" si="13"/>
        <v>0</v>
      </c>
      <c r="P6" s="16"/>
      <c r="R6" s="2"/>
      <c r="S6" s="32"/>
      <c r="T6" s="33">
        <f>[1]расчеты!AS4</f>
        <v>0</v>
      </c>
      <c r="U6" s="37"/>
      <c r="V6" s="33">
        <f>[1]расчеты!AS31</f>
        <v>0</v>
      </c>
      <c r="W6" s="32" t="s">
        <v>35</v>
      </c>
      <c r="X6" s="33">
        <f>[1]расчеты!AS58</f>
        <v>0</v>
      </c>
      <c r="Y6" s="32" t="s">
        <v>36</v>
      </c>
      <c r="Z6" s="33">
        <f>[1]расчеты!AS85</f>
        <v>0</v>
      </c>
      <c r="AA6" s="32" t="s">
        <v>37</v>
      </c>
      <c r="AB6" s="33">
        <f>[1]расчеты!AS112</f>
        <v>0</v>
      </c>
      <c r="AC6" s="32" t="s">
        <v>38</v>
      </c>
      <c r="AD6" s="33">
        <f>[1]расчеты!AS139</f>
        <v>0</v>
      </c>
      <c r="AE6" s="32" t="s">
        <v>39</v>
      </c>
      <c r="AF6" s="33">
        <f>[1]расчеты!AS166</f>
        <v>0</v>
      </c>
      <c r="AG6" s="32" t="s">
        <v>40</v>
      </c>
      <c r="AH6" s="33">
        <f>[1]расчеты!AS193</f>
        <v>0</v>
      </c>
      <c r="AI6" s="32"/>
      <c r="AJ6" s="33">
        <f>[1]расчеты!AS220</f>
        <v>0</v>
      </c>
      <c r="AK6" s="35" t="s">
        <v>41</v>
      </c>
      <c r="AL6" s="33">
        <f>[1]расчеты!AS247</f>
        <v>0</v>
      </c>
      <c r="AM6" s="32" t="s">
        <v>42</v>
      </c>
      <c r="AN6" s="33">
        <f>[1]расчеты!AS274</f>
        <v>0</v>
      </c>
      <c r="AO6" s="32" t="s">
        <v>43</v>
      </c>
      <c r="AP6" s="33">
        <f>[1]расчеты!AS301</f>
        <v>0</v>
      </c>
      <c r="AQ6" s="32" t="s">
        <v>44</v>
      </c>
      <c r="AR6" s="36">
        <f>[1]расчеты!AS328</f>
        <v>0</v>
      </c>
    </row>
    <row r="7" spans="1:45" ht="26.25" x14ac:dyDescent="0.4">
      <c r="A7" s="1"/>
      <c r="B7" s="14" t="str">
        <f t="shared" si="0"/>
        <v>141</v>
      </c>
      <c r="C7" s="14">
        <f t="shared" si="1"/>
        <v>0</v>
      </c>
      <c r="D7" s="14" t="str">
        <f t="shared" si="2"/>
        <v>107</v>
      </c>
      <c r="E7" s="14" t="str">
        <f t="shared" si="3"/>
        <v>69</v>
      </c>
      <c r="F7" s="14" t="str">
        <f t="shared" si="4"/>
        <v>129</v>
      </c>
      <c r="G7" s="14" t="str">
        <f t="shared" si="5"/>
        <v>100</v>
      </c>
      <c r="H7" s="26">
        <f t="shared" si="6"/>
        <v>0</v>
      </c>
      <c r="I7" s="14" t="str">
        <f t="shared" si="7"/>
        <v>103</v>
      </c>
      <c r="J7" s="14" t="str">
        <f t="shared" si="8"/>
        <v>49</v>
      </c>
      <c r="K7" s="26" t="str">
        <f t="shared" si="9"/>
        <v>682 ш</v>
      </c>
      <c r="L7" s="14" t="str">
        <f t="shared" si="10"/>
        <v>карпбю</v>
      </c>
      <c r="M7" s="14" t="str">
        <f t="shared" si="11"/>
        <v>ЦСО</v>
      </c>
      <c r="N7" s="15" t="str">
        <f t="shared" si="12"/>
        <v>109</v>
      </c>
      <c r="O7" s="15">
        <f t="shared" si="13"/>
        <v>0</v>
      </c>
      <c r="P7" s="16"/>
      <c r="R7" s="2"/>
      <c r="S7" s="32" t="s">
        <v>45</v>
      </c>
      <c r="T7" s="33">
        <f>[1]расчеты!AS5</f>
        <v>0</v>
      </c>
      <c r="U7" s="32"/>
      <c r="V7" s="33">
        <f>[1]расчеты!AS32</f>
        <v>0</v>
      </c>
      <c r="W7" s="32" t="s">
        <v>46</v>
      </c>
      <c r="X7" s="33">
        <f>[1]расчеты!AS59</f>
        <v>0</v>
      </c>
      <c r="Y7" s="32" t="s">
        <v>47</v>
      </c>
      <c r="Z7" s="33">
        <f>[1]расчеты!AS86</f>
        <v>0</v>
      </c>
      <c r="AA7" s="32" t="s">
        <v>48</v>
      </c>
      <c r="AB7" s="33">
        <f>[1]расчеты!AS113</f>
        <v>0</v>
      </c>
      <c r="AC7" s="32" t="s">
        <v>49</v>
      </c>
      <c r="AD7" s="33">
        <f>[1]расчеты!AS140</f>
        <v>0</v>
      </c>
      <c r="AE7" s="32"/>
      <c r="AF7" s="33">
        <f>[1]расчеты!AS167</f>
        <v>0</v>
      </c>
      <c r="AG7" s="32" t="s">
        <v>50</v>
      </c>
      <c r="AH7" s="33">
        <f>[1]расчеты!AS194</f>
        <v>0</v>
      </c>
      <c r="AI7" s="32" t="s">
        <v>51</v>
      </c>
      <c r="AJ7" s="33">
        <f>[1]расчеты!AS221</f>
        <v>0</v>
      </c>
      <c r="AK7" s="32" t="s">
        <v>52</v>
      </c>
      <c r="AL7" s="33">
        <f>[1]расчеты!AS248</f>
        <v>0</v>
      </c>
      <c r="AM7" s="32" t="s">
        <v>53</v>
      </c>
      <c r="AN7" s="33">
        <f>[1]расчеты!AS275</f>
        <v>0</v>
      </c>
      <c r="AO7" s="32" t="s">
        <v>54</v>
      </c>
      <c r="AP7" s="33">
        <f>[1]расчеты!AS302</f>
        <v>0</v>
      </c>
      <c r="AQ7" s="32" t="s">
        <v>55</v>
      </c>
      <c r="AR7" s="36">
        <f>[1]расчеты!AS329</f>
        <v>0</v>
      </c>
    </row>
    <row r="8" spans="1:45" ht="26.25" x14ac:dyDescent="0.4">
      <c r="A8" s="1"/>
      <c r="B8" s="14" t="str">
        <f t="shared" si="0"/>
        <v>6-1</v>
      </c>
      <c r="C8" s="14" t="str">
        <f t="shared" si="1"/>
        <v>65</v>
      </c>
      <c r="D8" s="14" t="str">
        <f t="shared" si="2"/>
        <v>72-1</v>
      </c>
      <c r="E8" s="14" t="str">
        <f t="shared" si="3"/>
        <v>125-1</v>
      </c>
      <c r="F8" s="14">
        <f t="shared" si="4"/>
        <v>0</v>
      </c>
      <c r="G8" s="14" t="str">
        <f t="shared" si="5"/>
        <v>63</v>
      </c>
      <c r="H8" s="26">
        <f t="shared" si="6"/>
        <v>0</v>
      </c>
      <c r="I8" s="14" t="str">
        <f t="shared" si="7"/>
        <v>74-2</v>
      </c>
      <c r="J8" s="14" t="str">
        <f t="shared" si="8"/>
        <v>29-2</v>
      </c>
      <c r="K8" s="26">
        <f t="shared" si="9"/>
        <v>0</v>
      </c>
      <c r="L8" s="14" t="str">
        <f t="shared" si="10"/>
        <v>карпв/б</v>
      </c>
      <c r="M8" s="14" t="str">
        <f t="shared" si="11"/>
        <v>71</v>
      </c>
      <c r="N8" s="15" t="str">
        <f t="shared" si="12"/>
        <v>123</v>
      </c>
      <c r="O8" s="15">
        <f t="shared" si="13"/>
        <v>0</v>
      </c>
      <c r="P8" s="16"/>
      <c r="R8" s="2"/>
      <c r="S8" s="32" t="s">
        <v>56</v>
      </c>
      <c r="T8" s="33">
        <f>[1]расчеты!AS6</f>
        <v>0</v>
      </c>
      <c r="U8" s="38" t="s">
        <v>57</v>
      </c>
      <c r="V8" s="33">
        <f>[1]расчеты!AS33</f>
        <v>0</v>
      </c>
      <c r="W8" s="32" t="s">
        <v>58</v>
      </c>
      <c r="X8" s="33">
        <f>[1]расчеты!AS60</f>
        <v>0</v>
      </c>
      <c r="Y8" s="32" t="s">
        <v>59</v>
      </c>
      <c r="Z8" s="33">
        <f>[1]расчеты!AS87</f>
        <v>0</v>
      </c>
      <c r="AA8" s="34"/>
      <c r="AB8" s="33">
        <f>[1]расчеты!AS114</f>
        <v>0</v>
      </c>
      <c r="AC8" s="32" t="s">
        <v>60</v>
      </c>
      <c r="AD8" s="33">
        <f>[1]расчеты!AS141</f>
        <v>0</v>
      </c>
      <c r="AE8" s="32"/>
      <c r="AF8" s="33">
        <f>[1]расчеты!AS168</f>
        <v>0</v>
      </c>
      <c r="AG8" s="32" t="s">
        <v>61</v>
      </c>
      <c r="AH8" s="33">
        <f>[1]расчеты!AS195</f>
        <v>0</v>
      </c>
      <c r="AI8" s="39" t="s">
        <v>62</v>
      </c>
      <c r="AJ8" s="33">
        <f>[1]расчеты!AS222</f>
        <v>0</v>
      </c>
      <c r="AK8" s="35"/>
      <c r="AL8" s="33">
        <f>[1]расчеты!AS249</f>
        <v>0</v>
      </c>
      <c r="AM8" s="32" t="s">
        <v>63</v>
      </c>
      <c r="AN8" s="33">
        <f>[1]расчеты!AS276</f>
        <v>0</v>
      </c>
      <c r="AO8" s="32" t="s">
        <v>64</v>
      </c>
      <c r="AP8" s="33">
        <f>[1]расчеты!AS303</f>
        <v>0</v>
      </c>
      <c r="AQ8" s="32" t="s">
        <v>65</v>
      </c>
      <c r="AR8" s="36">
        <f>[1]расчеты!AS330</f>
        <v>0</v>
      </c>
    </row>
    <row r="9" spans="1:45" ht="26.25" x14ac:dyDescent="0.4">
      <c r="A9" s="1"/>
      <c r="B9" s="14" t="str">
        <f t="shared" si="0"/>
        <v>6-2</v>
      </c>
      <c r="C9" s="14" t="str">
        <f t="shared" si="1"/>
        <v>131</v>
      </c>
      <c r="D9" s="14" t="str">
        <f t="shared" si="2"/>
        <v>8 сот</v>
      </c>
      <c r="E9" s="14" t="str">
        <f t="shared" si="3"/>
        <v>2 ф</v>
      </c>
      <c r="F9" s="14" t="str">
        <f t="shared" si="4"/>
        <v>17</v>
      </c>
      <c r="G9" s="14" t="str">
        <f>AC9</f>
        <v>85</v>
      </c>
      <c r="H9" s="26">
        <f t="shared" si="6"/>
        <v>0</v>
      </c>
      <c r="I9" s="14">
        <f t="shared" si="7"/>
        <v>0</v>
      </c>
      <c r="J9" s="14" t="str">
        <f t="shared" si="8"/>
        <v>60</v>
      </c>
      <c r="K9" s="26" t="str">
        <f t="shared" si="9"/>
        <v>3-п</v>
      </c>
      <c r="L9" s="14">
        <f t="shared" si="10"/>
        <v>0</v>
      </c>
      <c r="M9" s="14" t="str">
        <f t="shared" si="11"/>
        <v>81</v>
      </c>
      <c r="N9" s="15" t="str">
        <f t="shared" si="12"/>
        <v>124</v>
      </c>
      <c r="O9" s="15">
        <f t="shared" si="13"/>
        <v>0</v>
      </c>
      <c r="P9" s="16"/>
      <c r="R9" s="2"/>
      <c r="S9" s="32" t="s">
        <v>66</v>
      </c>
      <c r="T9" s="33">
        <f>[1]расчеты!AS7</f>
        <v>0</v>
      </c>
      <c r="U9" s="32" t="s">
        <v>67</v>
      </c>
      <c r="V9" s="33">
        <f>[1]расчеты!AS34</f>
        <v>0</v>
      </c>
      <c r="W9" s="32" t="s">
        <v>68</v>
      </c>
      <c r="X9" s="33">
        <f>[1]расчеты!AS61</f>
        <v>0</v>
      </c>
      <c r="Y9" s="32" t="s">
        <v>69</v>
      </c>
      <c r="Z9" s="33">
        <f>[1]расчеты!AS88</f>
        <v>0</v>
      </c>
      <c r="AA9" s="32" t="s">
        <v>70</v>
      </c>
      <c r="AB9" s="33">
        <f>[1]расчеты!AS115</f>
        <v>0</v>
      </c>
      <c r="AC9" s="32" t="s">
        <v>71</v>
      </c>
      <c r="AD9" s="33">
        <f>[1]расчеты!AS142</f>
        <v>0</v>
      </c>
      <c r="AE9" s="32"/>
      <c r="AF9" s="33">
        <f>[1]расчеты!AS169</f>
        <v>0</v>
      </c>
      <c r="AG9" s="38"/>
      <c r="AH9" s="33">
        <f>[1]расчеты!AS196</f>
        <v>0</v>
      </c>
      <c r="AI9" s="32" t="s">
        <v>72</v>
      </c>
      <c r="AJ9" s="33">
        <f>[1]расчеты!AS223</f>
        <v>0</v>
      </c>
      <c r="AK9" s="35" t="s">
        <v>73</v>
      </c>
      <c r="AL9" s="33">
        <f>[1]расчеты!AS250</f>
        <v>0</v>
      </c>
      <c r="AM9" s="32"/>
      <c r="AN9" s="33">
        <f>[1]расчеты!AS277</f>
        <v>0</v>
      </c>
      <c r="AO9" s="32" t="s">
        <v>74</v>
      </c>
      <c r="AP9" s="33">
        <f>[1]расчеты!AS304</f>
        <v>0</v>
      </c>
      <c r="AQ9" s="32" t="s">
        <v>75</v>
      </c>
      <c r="AR9" s="36">
        <f>[1]расчеты!AS331</f>
        <v>0</v>
      </c>
    </row>
    <row r="10" spans="1:45" ht="26.25" x14ac:dyDescent="0.4">
      <c r="A10" s="1"/>
      <c r="B10" s="14" t="str">
        <f t="shared" si="0"/>
        <v>7-1</v>
      </c>
      <c r="C10" s="14" t="str">
        <f t="shared" si="1"/>
        <v>132</v>
      </c>
      <c r="D10" s="14" t="str">
        <f t="shared" si="2"/>
        <v>117</v>
      </c>
      <c r="E10" s="14" t="str">
        <f t="shared" si="3"/>
        <v>2</v>
      </c>
      <c r="F10" s="14">
        <f t="shared" si="4"/>
        <v>0</v>
      </c>
      <c r="G10" s="14" t="str">
        <f t="shared" si="5"/>
        <v>3</v>
      </c>
      <c r="H10" s="26">
        <f t="shared" si="6"/>
        <v>0</v>
      </c>
      <c r="I10" s="14">
        <f t="shared" si="7"/>
        <v>0</v>
      </c>
      <c r="J10" s="14" t="str">
        <f t="shared" si="8"/>
        <v>52</v>
      </c>
      <c r="K10" s="26" t="str">
        <f t="shared" si="9"/>
        <v>49-п</v>
      </c>
      <c r="L10" s="14" t="str">
        <f t="shared" si="10"/>
        <v>бумаж</v>
      </c>
      <c r="M10" s="14" t="str">
        <f t="shared" si="11"/>
        <v>90</v>
      </c>
      <c r="N10" s="15" t="str">
        <f t="shared" si="12"/>
        <v>233</v>
      </c>
      <c r="O10" s="15">
        <f t="shared" si="13"/>
        <v>0</v>
      </c>
      <c r="P10" s="16"/>
      <c r="R10" s="2"/>
      <c r="S10" s="32" t="s">
        <v>76</v>
      </c>
      <c r="T10" s="33">
        <f>[1]расчеты!AS8</f>
        <v>0</v>
      </c>
      <c r="U10" s="32" t="s">
        <v>77</v>
      </c>
      <c r="V10" s="33">
        <f>[1]расчеты!AS35</f>
        <v>0</v>
      </c>
      <c r="W10" s="32" t="s">
        <v>78</v>
      </c>
      <c r="X10" s="33">
        <f>[1]расчеты!AS62</f>
        <v>0</v>
      </c>
      <c r="Y10" s="32" t="s">
        <v>79</v>
      </c>
      <c r="Z10" s="33">
        <f>[1]расчеты!AS89</f>
        <v>0</v>
      </c>
      <c r="AA10" s="32"/>
      <c r="AB10" s="33">
        <f>[1]расчеты!AS116</f>
        <v>0</v>
      </c>
      <c r="AC10" s="32" t="s">
        <v>80</v>
      </c>
      <c r="AD10" s="33">
        <f>[1]расчеты!AS143</f>
        <v>0</v>
      </c>
      <c r="AE10" s="32"/>
      <c r="AF10" s="33">
        <f>[1]расчеты!AS170</f>
        <v>0</v>
      </c>
      <c r="AG10" s="32"/>
      <c r="AH10" s="33">
        <f>[1]расчеты!AS197</f>
        <v>0</v>
      </c>
      <c r="AI10" s="32" t="s">
        <v>81</v>
      </c>
      <c r="AJ10" s="33">
        <f>[1]расчеты!AS224</f>
        <v>0</v>
      </c>
      <c r="AK10" s="40" t="s">
        <v>82</v>
      </c>
      <c r="AL10" s="33">
        <f>[1]расчеты!AS251</f>
        <v>0</v>
      </c>
      <c r="AM10" s="32" t="s">
        <v>83</v>
      </c>
      <c r="AN10" s="33">
        <f>[1]расчеты!AS278</f>
        <v>0</v>
      </c>
      <c r="AO10" s="32" t="s">
        <v>84</v>
      </c>
      <c r="AP10" s="33">
        <f>[1]расчеты!AS305</f>
        <v>0</v>
      </c>
      <c r="AQ10" s="32" t="s">
        <v>85</v>
      </c>
      <c r="AR10" s="36">
        <f>[1]расчеты!AS332</f>
        <v>0</v>
      </c>
    </row>
    <row r="11" spans="1:45" ht="26.25" x14ac:dyDescent="0.4">
      <c r="A11" s="1"/>
      <c r="B11" s="14" t="str">
        <f t="shared" si="0"/>
        <v>7-2</v>
      </c>
      <c r="C11" s="14" t="str">
        <f t="shared" si="1"/>
        <v>135-2</v>
      </c>
      <c r="D11" s="14" t="str">
        <f>W11</f>
        <v>72-2</v>
      </c>
      <c r="E11" s="14" t="str">
        <f t="shared" si="3"/>
        <v>1</v>
      </c>
      <c r="F11" s="14">
        <f t="shared" si="4"/>
        <v>0</v>
      </c>
      <c r="G11" s="14" t="str">
        <f t="shared" si="5"/>
        <v>37</v>
      </c>
      <c r="H11" s="26">
        <f t="shared" si="6"/>
        <v>0</v>
      </c>
      <c r="I11" s="14">
        <f t="shared" si="7"/>
        <v>0</v>
      </c>
      <c r="J11" s="14" t="str">
        <f t="shared" si="8"/>
        <v>56</v>
      </c>
      <c r="K11" s="26" t="str">
        <f t="shared" si="9"/>
        <v>657 ш</v>
      </c>
      <c r="L11" s="14">
        <f t="shared" si="10"/>
        <v>0</v>
      </c>
      <c r="M11" s="14">
        <f>AO11</f>
        <v>0</v>
      </c>
      <c r="N11" s="15" t="str">
        <f t="shared" si="12"/>
        <v>48</v>
      </c>
      <c r="O11" s="15">
        <f t="shared" si="13"/>
        <v>0</v>
      </c>
      <c r="P11" s="16"/>
      <c r="R11" s="2"/>
      <c r="S11" s="32" t="s">
        <v>86</v>
      </c>
      <c r="T11" s="33">
        <f>[1]расчеты!AS9</f>
        <v>0</v>
      </c>
      <c r="U11" s="32" t="s">
        <v>87</v>
      </c>
      <c r="V11" s="33">
        <f>[1]расчеты!AS36</f>
        <v>0</v>
      </c>
      <c r="W11" s="32" t="s">
        <v>88</v>
      </c>
      <c r="X11" s="33">
        <f>[1]расчеты!AS63</f>
        <v>0</v>
      </c>
      <c r="Y11" s="32" t="s">
        <v>89</v>
      </c>
      <c r="Z11" s="33">
        <f>[1]расчеты!AS90</f>
        <v>0</v>
      </c>
      <c r="AA11" s="32"/>
      <c r="AB11" s="33">
        <f>[1]расчеты!AS117</f>
        <v>0</v>
      </c>
      <c r="AC11" s="32" t="s">
        <v>90</v>
      </c>
      <c r="AD11" s="33">
        <f>[1]расчеты!AS144</f>
        <v>0</v>
      </c>
      <c r="AE11" s="32"/>
      <c r="AF11" s="33">
        <f>[1]расчеты!AS171</f>
        <v>0</v>
      </c>
      <c r="AG11" s="32"/>
      <c r="AH11" s="33">
        <f>[1]расчеты!AS198</f>
        <v>0</v>
      </c>
      <c r="AI11" s="32" t="s">
        <v>91</v>
      </c>
      <c r="AJ11" s="33">
        <f>[1]расчеты!AS225</f>
        <v>0</v>
      </c>
      <c r="AK11" s="32" t="s">
        <v>92</v>
      </c>
      <c r="AL11" s="33">
        <f>[1]расчеты!AS252</f>
        <v>0</v>
      </c>
      <c r="AM11" s="38"/>
      <c r="AN11" s="33">
        <f>[1]расчеты!AS279</f>
        <v>0</v>
      </c>
      <c r="AO11" s="41"/>
      <c r="AP11" s="33">
        <f>[1]расчеты!AS306</f>
        <v>0</v>
      </c>
      <c r="AQ11" s="32" t="s">
        <v>93</v>
      </c>
      <c r="AR11" s="36">
        <f>[1]расчеты!AS333</f>
        <v>0</v>
      </c>
    </row>
    <row r="12" spans="1:45" ht="26.25" x14ac:dyDescent="0.4">
      <c r="A12" s="1"/>
      <c r="B12" s="14" t="str">
        <f t="shared" si="0"/>
        <v>122</v>
      </c>
      <c r="C12" s="14" t="str">
        <f t="shared" si="1"/>
        <v>74-1</v>
      </c>
      <c r="D12" s="14" t="str">
        <f t="shared" si="2"/>
        <v>136</v>
      </c>
      <c r="E12" s="14" t="str">
        <f t="shared" si="3"/>
        <v>677 с2</v>
      </c>
      <c r="F12" s="14">
        <f t="shared" si="4"/>
        <v>0</v>
      </c>
      <c r="G12" s="14" t="str">
        <f t="shared" si="5"/>
        <v>83</v>
      </c>
      <c r="H12" s="26">
        <f t="shared" si="6"/>
        <v>0</v>
      </c>
      <c r="I12" s="14">
        <f t="shared" si="7"/>
        <v>0</v>
      </c>
      <c r="J12" s="14" t="str">
        <f t="shared" si="8"/>
        <v>29-1</v>
      </c>
      <c r="K12" s="26" t="str">
        <f t="shared" si="9"/>
        <v>9-п</v>
      </c>
      <c r="L12" s="14">
        <f t="shared" si="10"/>
        <v>0</v>
      </c>
      <c r="M12" s="14">
        <f>AO12</f>
        <v>0</v>
      </c>
      <c r="N12" s="15" t="str">
        <f t="shared" si="12"/>
        <v>78</v>
      </c>
      <c r="O12" s="15">
        <f t="shared" si="13"/>
        <v>0</v>
      </c>
      <c r="P12" s="16"/>
      <c r="R12" s="2"/>
      <c r="S12" s="32" t="s">
        <v>94</v>
      </c>
      <c r="T12" s="33">
        <f>[1]расчеты!AS10</f>
        <v>0</v>
      </c>
      <c r="U12" s="38" t="s">
        <v>95</v>
      </c>
      <c r="V12" s="33">
        <f>[1]расчеты!AS37</f>
        <v>0</v>
      </c>
      <c r="W12" s="32" t="s">
        <v>96</v>
      </c>
      <c r="X12" s="33">
        <f>[1]расчеты!AS64</f>
        <v>0</v>
      </c>
      <c r="Y12" s="32" t="s">
        <v>97</v>
      </c>
      <c r="Z12" s="33">
        <f>[1]расчеты!AS91</f>
        <v>0</v>
      </c>
      <c r="AA12" s="32"/>
      <c r="AB12" s="33">
        <f>[1]расчеты!AS118</f>
        <v>0</v>
      </c>
      <c r="AC12" s="32" t="s">
        <v>98</v>
      </c>
      <c r="AD12" s="33">
        <f>[1]расчеты!AS145</f>
        <v>0</v>
      </c>
      <c r="AE12" s="38"/>
      <c r="AF12" s="33">
        <f>[1]расчеты!AS172</f>
        <v>0</v>
      </c>
      <c r="AG12" s="32"/>
      <c r="AH12" s="33">
        <f>[1]расчеты!AS199</f>
        <v>0</v>
      </c>
      <c r="AI12" s="32" t="s">
        <v>99</v>
      </c>
      <c r="AJ12" s="33">
        <f>[1]расчеты!AS226</f>
        <v>0</v>
      </c>
      <c r="AK12" s="35" t="s">
        <v>100</v>
      </c>
      <c r="AL12" s="33">
        <f>[1]расчеты!AS253</f>
        <v>0</v>
      </c>
      <c r="AM12" s="32"/>
      <c r="AN12" s="33">
        <f>[1]расчеты!AS280</f>
        <v>0</v>
      </c>
      <c r="AO12" s="39"/>
      <c r="AP12" s="33">
        <f>[1]расчеты!AS307</f>
        <v>0</v>
      </c>
      <c r="AQ12" s="32" t="s">
        <v>101</v>
      </c>
      <c r="AR12" s="36">
        <f>[1]расчеты!AS334</f>
        <v>0</v>
      </c>
    </row>
    <row r="13" spans="1:45" ht="26.25" x14ac:dyDescent="0.4">
      <c r="A13" s="1"/>
      <c r="B13" s="14" t="str">
        <f t="shared" si="0"/>
        <v>140</v>
      </c>
      <c r="C13" s="14" t="str">
        <f t="shared" si="1"/>
        <v>95</v>
      </c>
      <c r="D13" s="14" t="str">
        <f t="shared" si="2"/>
        <v>134</v>
      </c>
      <c r="E13" s="14" t="str">
        <f t="shared" si="3"/>
        <v>677 с1</v>
      </c>
      <c r="F13" s="14">
        <f t="shared" si="4"/>
        <v>0</v>
      </c>
      <c r="G13" s="14" t="str">
        <f t="shared" si="5"/>
        <v>53 д/д</v>
      </c>
      <c r="H13" s="26">
        <f t="shared" si="6"/>
        <v>0</v>
      </c>
      <c r="I13" s="14">
        <f t="shared" si="7"/>
        <v>0</v>
      </c>
      <c r="J13" s="14" t="str">
        <f t="shared" si="8"/>
        <v>202</v>
      </c>
      <c r="K13" s="26" t="str">
        <f t="shared" si="9"/>
        <v>5-п</v>
      </c>
      <c r="L13" s="14">
        <f t="shared" si="10"/>
        <v>0</v>
      </c>
      <c r="M13" s="14">
        <f>AO13</f>
        <v>0</v>
      </c>
      <c r="N13" s="15" t="str">
        <f t="shared" si="12"/>
        <v>112</v>
      </c>
      <c r="O13" s="15">
        <f t="shared" si="13"/>
        <v>0</v>
      </c>
      <c r="P13" s="16"/>
      <c r="R13" s="2"/>
      <c r="S13" s="32" t="s">
        <v>102</v>
      </c>
      <c r="T13" s="33">
        <f>[1]расчеты!AS11</f>
        <v>0</v>
      </c>
      <c r="U13" s="32" t="s">
        <v>103</v>
      </c>
      <c r="V13" s="33">
        <f>[1]расчеты!AS38</f>
        <v>0</v>
      </c>
      <c r="W13" s="32" t="s">
        <v>104</v>
      </c>
      <c r="X13" s="33">
        <f>[1]расчеты!AS65</f>
        <v>0</v>
      </c>
      <c r="Y13" s="32" t="s">
        <v>105</v>
      </c>
      <c r="Z13" s="33">
        <f>[1]расчеты!AS92</f>
        <v>0</v>
      </c>
      <c r="AA13" s="32"/>
      <c r="AB13" s="33">
        <f>[1]расчеты!AS119</f>
        <v>0</v>
      </c>
      <c r="AC13" s="32" t="s">
        <v>106</v>
      </c>
      <c r="AD13" s="33">
        <f>[1]расчеты!AS146</f>
        <v>0</v>
      </c>
      <c r="AE13" s="32"/>
      <c r="AF13" s="33">
        <f>[1]расчеты!AS173</f>
        <v>0</v>
      </c>
      <c r="AG13" s="32"/>
      <c r="AH13" s="33">
        <f>[1]расчеты!AS200</f>
        <v>0</v>
      </c>
      <c r="AI13" s="32" t="s">
        <v>107</v>
      </c>
      <c r="AJ13" s="33">
        <f>[1]расчеты!AS227</f>
        <v>0</v>
      </c>
      <c r="AK13" s="35" t="s">
        <v>108</v>
      </c>
      <c r="AL13" s="33">
        <f>[1]расчеты!AS254</f>
        <v>0</v>
      </c>
      <c r="AM13" s="38"/>
      <c r="AN13" s="33">
        <f>[1]расчеты!AS281</f>
        <v>0</v>
      </c>
      <c r="AO13" s="41"/>
      <c r="AP13" s="33">
        <f>[1]расчеты!AS308</f>
        <v>0</v>
      </c>
      <c r="AQ13" s="32" t="s">
        <v>109</v>
      </c>
      <c r="AR13" s="36">
        <f>[1]расчеты!AS335</f>
        <v>0</v>
      </c>
    </row>
    <row r="14" spans="1:45" ht="26.25" x14ac:dyDescent="0.4">
      <c r="A14" s="1"/>
      <c r="B14" s="14" t="str">
        <f t="shared" si="0"/>
        <v>хосп-3</v>
      </c>
      <c r="C14" s="14">
        <f t="shared" si="1"/>
        <v>0</v>
      </c>
      <c r="D14" s="14" t="str">
        <f t="shared" si="2"/>
        <v>137</v>
      </c>
      <c r="E14" s="14" t="str">
        <f t="shared" si="3"/>
        <v>91</v>
      </c>
      <c r="F14" s="14" t="str">
        <f t="shared" si="4"/>
        <v>67</v>
      </c>
      <c r="G14" s="14" t="str">
        <f t="shared" si="5"/>
        <v>3-ф</v>
      </c>
      <c r="H14" s="26">
        <f t="shared" si="6"/>
        <v>0</v>
      </c>
      <c r="I14" s="14">
        <f t="shared" si="7"/>
        <v>0</v>
      </c>
      <c r="J14" s="14" t="str">
        <f t="shared" si="8"/>
        <v>70</v>
      </c>
      <c r="K14" s="26">
        <f t="shared" si="9"/>
        <v>0</v>
      </c>
      <c r="L14" s="14">
        <f t="shared" si="10"/>
        <v>0</v>
      </c>
      <c r="M14" s="14">
        <f t="shared" si="11"/>
        <v>0</v>
      </c>
      <c r="N14" s="15">
        <f t="shared" si="12"/>
        <v>0</v>
      </c>
      <c r="O14" s="15">
        <f t="shared" si="13"/>
        <v>0</v>
      </c>
      <c r="P14" s="16"/>
      <c r="R14" s="2"/>
      <c r="S14" s="32" t="s">
        <v>110</v>
      </c>
      <c r="T14" s="33">
        <f>[1]расчеты!AS12</f>
        <v>0</v>
      </c>
      <c r="U14" s="34"/>
      <c r="V14" s="33">
        <f>[1]расчеты!AS39</f>
        <v>0</v>
      </c>
      <c r="W14" s="32" t="s">
        <v>111</v>
      </c>
      <c r="X14" s="33">
        <f>[1]расчеты!AS66</f>
        <v>0</v>
      </c>
      <c r="Y14" s="32" t="s">
        <v>112</v>
      </c>
      <c r="Z14" s="33">
        <f>[1]расчеты!AS93</f>
        <v>0</v>
      </c>
      <c r="AA14" s="38" t="s">
        <v>125</v>
      </c>
      <c r="AB14" s="33">
        <f>[1]расчеты!AS120</f>
        <v>0</v>
      </c>
      <c r="AC14" s="32" t="s">
        <v>113</v>
      </c>
      <c r="AD14" s="33">
        <f>[1]расчеты!AS147</f>
        <v>0</v>
      </c>
      <c r="AE14" s="32"/>
      <c r="AF14" s="33">
        <f>[1]расчеты!AS174</f>
        <v>0</v>
      </c>
      <c r="AG14" s="38"/>
      <c r="AH14" s="33">
        <f>[1]расчеты!AS201</f>
        <v>0</v>
      </c>
      <c r="AI14" s="32" t="s">
        <v>114</v>
      </c>
      <c r="AJ14" s="33">
        <f>[1]расчеты!AS228</f>
        <v>0</v>
      </c>
      <c r="AK14" s="32"/>
      <c r="AL14" s="33">
        <f>[1]расчеты!AS255</f>
        <v>0</v>
      </c>
      <c r="AM14" s="38"/>
      <c r="AN14" s="33">
        <f>[1]расчеты!AS282</f>
        <v>0</v>
      </c>
      <c r="AO14" s="32"/>
      <c r="AP14" s="33">
        <f>[1]расчеты!AS309</f>
        <v>0</v>
      </c>
      <c r="AQ14" s="32"/>
      <c r="AR14" s="36">
        <f>[1]расчеты!AS336</f>
        <v>0</v>
      </c>
    </row>
    <row r="15" spans="1:45" ht="26.25" x14ac:dyDescent="0.4">
      <c r="A15" s="1"/>
      <c r="B15" s="14" t="str">
        <f>S15</f>
        <v>34-2</v>
      </c>
      <c r="C15" s="14" t="str">
        <f>U15</f>
        <v>457</v>
      </c>
      <c r="D15" s="14" t="str">
        <f t="shared" si="2"/>
        <v>118</v>
      </c>
      <c r="E15" s="14">
        <f t="shared" si="3"/>
        <v>0</v>
      </c>
      <c r="F15" s="14" t="str">
        <f t="shared" si="4"/>
        <v>104</v>
      </c>
      <c r="G15" s="14" t="str">
        <f t="shared" si="5"/>
        <v>23</v>
      </c>
      <c r="H15" s="26">
        <f t="shared" si="6"/>
        <v>0</v>
      </c>
      <c r="I15" s="14">
        <f t="shared" si="7"/>
        <v>0</v>
      </c>
      <c r="J15" s="14">
        <f t="shared" si="8"/>
        <v>0</v>
      </c>
      <c r="K15" s="26">
        <f t="shared" si="9"/>
        <v>0</v>
      </c>
      <c r="L15" s="14">
        <f t="shared" si="10"/>
        <v>0</v>
      </c>
      <c r="M15" s="14">
        <f t="shared" si="11"/>
        <v>0</v>
      </c>
      <c r="N15" s="15">
        <f t="shared" si="12"/>
        <v>0</v>
      </c>
      <c r="O15" s="15">
        <f t="shared" si="13"/>
        <v>0</v>
      </c>
      <c r="P15" s="16"/>
      <c r="R15" s="2"/>
      <c r="S15" s="32" t="s">
        <v>115</v>
      </c>
      <c r="T15" s="33">
        <f>[1]расчеты!AS13</f>
        <v>0</v>
      </c>
      <c r="U15" s="34" t="s">
        <v>116</v>
      </c>
      <c r="V15" s="33">
        <f>[1]расчеты!AS40</f>
        <v>0</v>
      </c>
      <c r="W15" s="32" t="s">
        <v>117</v>
      </c>
      <c r="X15" s="33">
        <f>[1]расчеты!AS67</f>
        <v>0</v>
      </c>
      <c r="Y15" s="32"/>
      <c r="Z15" s="33">
        <f>[1]расчеты!AS94</f>
        <v>0</v>
      </c>
      <c r="AA15" s="38" t="s">
        <v>130</v>
      </c>
      <c r="AB15" s="33">
        <f>[1]расчеты!AS121</f>
        <v>0</v>
      </c>
      <c r="AC15" s="32" t="s">
        <v>118</v>
      </c>
      <c r="AD15" s="33">
        <f>[1]расчеты!AS148</f>
        <v>0</v>
      </c>
      <c r="AE15" s="32"/>
      <c r="AF15" s="33">
        <f>[1]расчеты!AS175</f>
        <v>0</v>
      </c>
      <c r="AG15" s="32"/>
      <c r="AH15" s="33">
        <f>[1]расчеты!AS202</f>
        <v>0</v>
      </c>
      <c r="AI15" s="32"/>
      <c r="AJ15" s="33">
        <f>[1]расчеты!AS229</f>
        <v>0</v>
      </c>
      <c r="AK15" s="35"/>
      <c r="AL15" s="33">
        <f>[1]расчеты!AS256</f>
        <v>0</v>
      </c>
      <c r="AM15" s="32"/>
      <c r="AN15" s="33">
        <f>[1]расчеты!AS283</f>
        <v>0</v>
      </c>
      <c r="AO15" s="39"/>
      <c r="AP15" s="33">
        <f>[1]расчеты!AS310</f>
        <v>0</v>
      </c>
      <c r="AQ15" s="32"/>
      <c r="AR15" s="36">
        <f>[1]расчеты!AS337</f>
        <v>0</v>
      </c>
      <c r="AS15" s="42"/>
    </row>
    <row r="16" spans="1:45" ht="26.25" x14ac:dyDescent="0.4">
      <c r="A16" s="1"/>
      <c r="B16" s="14" t="str">
        <f t="shared" si="0"/>
        <v>34-1</v>
      </c>
      <c r="C16" s="14">
        <f t="shared" si="1"/>
        <v>0</v>
      </c>
      <c r="D16" s="14" t="str">
        <f t="shared" si="2"/>
        <v>8 д/д</v>
      </c>
      <c r="E16" s="14">
        <f t="shared" si="3"/>
        <v>0</v>
      </c>
      <c r="F16" s="14" t="str">
        <f t="shared" si="4"/>
        <v>99</v>
      </c>
      <c r="G16" s="14" t="str">
        <f t="shared" si="5"/>
        <v>252</v>
      </c>
      <c r="H16" s="26">
        <f t="shared" si="6"/>
        <v>0</v>
      </c>
      <c r="I16" s="14">
        <f t="shared" si="7"/>
        <v>0</v>
      </c>
      <c r="J16" s="14">
        <f t="shared" si="8"/>
        <v>0</v>
      </c>
      <c r="K16" s="26">
        <f t="shared" si="9"/>
        <v>0</v>
      </c>
      <c r="L16" s="14" t="str">
        <f t="shared" si="10"/>
        <v>104-бюд</v>
      </c>
      <c r="M16" s="14">
        <f t="shared" si="11"/>
        <v>0</v>
      </c>
      <c r="N16" s="15">
        <f t="shared" si="12"/>
        <v>0</v>
      </c>
      <c r="O16" s="15">
        <f t="shared" si="13"/>
        <v>0</v>
      </c>
      <c r="P16" s="16"/>
      <c r="R16" s="2"/>
      <c r="S16" s="32" t="s">
        <v>120</v>
      </c>
      <c r="T16" s="33">
        <f>[1]расчеты!AS14</f>
        <v>0</v>
      </c>
      <c r="U16" s="32"/>
      <c r="V16" s="33">
        <f>[1]расчеты!AS41</f>
        <v>0</v>
      </c>
      <c r="W16" s="32" t="s">
        <v>121</v>
      </c>
      <c r="X16" s="33">
        <f>[1]расчеты!AS68</f>
        <v>0</v>
      </c>
      <c r="Y16" s="32"/>
      <c r="Z16" s="33">
        <f>[1]расчеты!AS95</f>
        <v>0</v>
      </c>
      <c r="AA16" s="32" t="s">
        <v>135</v>
      </c>
      <c r="AB16" s="33">
        <f>[1]расчеты!AS122</f>
        <v>0</v>
      </c>
      <c r="AC16" s="32" t="s">
        <v>122</v>
      </c>
      <c r="AD16" s="33">
        <f>[1]расчеты!AS149</f>
        <v>0</v>
      </c>
      <c r="AE16" s="32"/>
      <c r="AF16" s="33">
        <f>[1]расчеты!AS176</f>
        <v>0</v>
      </c>
      <c r="AG16" s="38"/>
      <c r="AH16" s="33">
        <f>[1]расчеты!AS203</f>
        <v>0</v>
      </c>
      <c r="AI16" s="32"/>
      <c r="AJ16" s="33">
        <f>[1]расчеты!AS230</f>
        <v>0</v>
      </c>
      <c r="AK16" s="35"/>
      <c r="AL16" s="33">
        <f>[1]расчеты!AS257</f>
        <v>0</v>
      </c>
      <c r="AM16" s="32" t="s">
        <v>119</v>
      </c>
      <c r="AN16" s="33">
        <f>[1]расчеты!AS284</f>
        <v>0</v>
      </c>
      <c r="AO16" s="39"/>
      <c r="AP16" s="33">
        <f>[1]расчеты!AS311</f>
        <v>0</v>
      </c>
      <c r="AQ16" s="32"/>
      <c r="AR16" s="36">
        <f>[1]расчеты!AS338</f>
        <v>0</v>
      </c>
      <c r="AS16" s="42"/>
    </row>
    <row r="17" spans="1:48" ht="26.25" x14ac:dyDescent="0.4">
      <c r="A17" s="1"/>
      <c r="B17" s="14" t="str">
        <f t="shared" si="0"/>
        <v>120</v>
      </c>
      <c r="C17" s="14">
        <f t="shared" si="1"/>
        <v>0</v>
      </c>
      <c r="D17" s="14" t="str">
        <f t="shared" si="2"/>
        <v>126</v>
      </c>
      <c r="E17" s="14" t="str">
        <f t="shared" si="3"/>
        <v>133</v>
      </c>
      <c r="F17" s="14" t="str">
        <f t="shared" si="4"/>
        <v>135-1</v>
      </c>
      <c r="G17" s="14">
        <f t="shared" si="5"/>
        <v>0</v>
      </c>
      <c r="H17" s="26">
        <f t="shared" si="6"/>
        <v>0</v>
      </c>
      <c r="I17" s="14">
        <f t="shared" si="7"/>
        <v>0</v>
      </c>
      <c r="J17" s="14">
        <f t="shared" si="8"/>
        <v>0</v>
      </c>
      <c r="K17" s="26">
        <f t="shared" si="9"/>
        <v>0</v>
      </c>
      <c r="L17" s="14" t="str">
        <f t="shared" si="10"/>
        <v>104-не</v>
      </c>
      <c r="M17" s="14">
        <f t="shared" si="11"/>
        <v>0</v>
      </c>
      <c r="N17" s="15">
        <f t="shared" si="12"/>
        <v>0</v>
      </c>
      <c r="O17" s="15">
        <f t="shared" si="13"/>
        <v>0</v>
      </c>
      <c r="P17" s="16"/>
      <c r="R17" s="2"/>
      <c r="S17" s="32" t="s">
        <v>124</v>
      </c>
      <c r="T17" s="33">
        <f>[1]расчеты!AS15</f>
        <v>0</v>
      </c>
      <c r="U17" s="38"/>
      <c r="V17" s="33">
        <f>[1]расчеты!AS42</f>
        <v>0</v>
      </c>
      <c r="W17" s="32" t="s">
        <v>126</v>
      </c>
      <c r="X17" s="33">
        <f>[1]расчеты!AS69</f>
        <v>0</v>
      </c>
      <c r="Y17" s="32" t="s">
        <v>127</v>
      </c>
      <c r="Z17" s="33">
        <f>[1]расчеты!AS96</f>
        <v>0</v>
      </c>
      <c r="AA17" s="32" t="s">
        <v>140</v>
      </c>
      <c r="AB17" s="33">
        <f>[1]расчеты!AS123</f>
        <v>0</v>
      </c>
      <c r="AC17" s="32"/>
      <c r="AD17" s="33">
        <f>[1]расчеты!AS150</f>
        <v>0</v>
      </c>
      <c r="AE17" s="32"/>
      <c r="AF17" s="33">
        <f>[1]расчеты!AS177</f>
        <v>0</v>
      </c>
      <c r="AG17" s="32"/>
      <c r="AH17" s="33">
        <f>[1]расчеты!AS204</f>
        <v>0</v>
      </c>
      <c r="AI17" s="32"/>
      <c r="AJ17" s="33">
        <f>[1]расчеты!AS231</f>
        <v>0</v>
      </c>
      <c r="AK17" s="40"/>
      <c r="AL17" s="33">
        <f>[1]расчеты!AS258</f>
        <v>0</v>
      </c>
      <c r="AM17" s="32" t="s">
        <v>123</v>
      </c>
      <c r="AN17" s="33">
        <f>[1]расчеты!AS285</f>
        <v>0</v>
      </c>
      <c r="AO17" s="32"/>
      <c r="AP17" s="33">
        <f>[1]расчеты!AS312</f>
        <v>0</v>
      </c>
      <c r="AQ17" s="32"/>
      <c r="AR17" s="36">
        <f>[1]расчеты!AS339</f>
        <v>0</v>
      </c>
      <c r="AS17" s="42"/>
    </row>
    <row r="18" spans="1:48" ht="26.25" x14ac:dyDescent="0.4">
      <c r="A18" s="1"/>
      <c r="B18" s="14" t="str">
        <f t="shared" si="0"/>
        <v>139</v>
      </c>
      <c r="C18" s="14">
        <f t="shared" si="1"/>
        <v>0</v>
      </c>
      <c r="D18" s="14" t="str">
        <f t="shared" si="2"/>
        <v>25</v>
      </c>
      <c r="E18" s="14" t="str">
        <f t="shared" si="3"/>
        <v>130 ш</v>
      </c>
      <c r="F18" s="14">
        <f t="shared" si="4"/>
        <v>0</v>
      </c>
      <c r="G18" s="14">
        <f t="shared" si="5"/>
        <v>0</v>
      </c>
      <c r="H18" s="26">
        <f t="shared" si="6"/>
        <v>0</v>
      </c>
      <c r="I18" s="14" t="str">
        <f t="shared" si="7"/>
        <v>121</v>
      </c>
      <c r="J18" s="14">
        <f t="shared" si="8"/>
        <v>0</v>
      </c>
      <c r="K18" s="26">
        <f t="shared" si="9"/>
        <v>0</v>
      </c>
      <c r="L18" s="14" t="str">
        <f t="shared" si="10"/>
        <v>дгб зем</v>
      </c>
      <c r="M18" s="14">
        <f t="shared" si="11"/>
        <v>0</v>
      </c>
      <c r="N18" s="15">
        <f t="shared" si="12"/>
        <v>0</v>
      </c>
      <c r="O18" s="15">
        <f t="shared" si="13"/>
        <v>0</v>
      </c>
      <c r="P18" s="16"/>
      <c r="R18" s="2"/>
      <c r="S18" s="32" t="s">
        <v>129</v>
      </c>
      <c r="T18" s="33">
        <f>[1]расчеты!AS16</f>
        <v>0</v>
      </c>
      <c r="U18" s="38"/>
      <c r="V18" s="33">
        <f>[1]расчеты!AS43</f>
        <v>0</v>
      </c>
      <c r="W18" s="32" t="s">
        <v>131</v>
      </c>
      <c r="X18" s="33">
        <f>[1]расчеты!AS70</f>
        <v>0</v>
      </c>
      <c r="Y18" s="32" t="s">
        <v>132</v>
      </c>
      <c r="Z18" s="33">
        <f>[1]расчеты!AS97</f>
        <v>0</v>
      </c>
      <c r="AA18" s="38"/>
      <c r="AB18" s="33">
        <f>[1]расчеты!AS124</f>
        <v>0</v>
      </c>
      <c r="AC18" s="32"/>
      <c r="AD18" s="33">
        <f>[1]расчеты!AS151</f>
        <v>0</v>
      </c>
      <c r="AE18" s="34"/>
      <c r="AF18" s="33">
        <f>[1]расчеты!AS178</f>
        <v>0</v>
      </c>
      <c r="AG18" s="32" t="s">
        <v>134</v>
      </c>
      <c r="AH18" s="33">
        <f>[1]расчеты!AS205</f>
        <v>0</v>
      </c>
      <c r="AI18" s="32"/>
      <c r="AJ18" s="33">
        <f>[1]расчеты!AS232</f>
        <v>0</v>
      </c>
      <c r="AK18" s="32"/>
      <c r="AL18" s="33">
        <f>[1]расчеты!AS259</f>
        <v>0</v>
      </c>
      <c r="AM18" s="32" t="s">
        <v>128</v>
      </c>
      <c r="AN18" s="33">
        <f>[1]расчеты!AS286</f>
        <v>0</v>
      </c>
      <c r="AO18" s="32"/>
      <c r="AP18" s="33">
        <f>[1]расчеты!AS313</f>
        <v>0</v>
      </c>
      <c r="AQ18" s="32"/>
      <c r="AR18" s="36">
        <f>[1]расчеты!AS340</f>
        <v>0</v>
      </c>
      <c r="AS18" s="42"/>
      <c r="AV18" s="43"/>
    </row>
    <row r="19" spans="1:48" ht="26.25" x14ac:dyDescent="0.4">
      <c r="A19" s="1"/>
      <c r="B19" s="14">
        <f t="shared" si="0"/>
        <v>0</v>
      </c>
      <c r="C19" s="14">
        <f t="shared" si="1"/>
        <v>0</v>
      </c>
      <c r="D19" s="14" t="str">
        <f t="shared" si="2"/>
        <v>79</v>
      </c>
      <c r="E19" s="14" t="str">
        <f t="shared" si="3"/>
        <v>130 с</v>
      </c>
      <c r="F19" s="14">
        <f t="shared" si="4"/>
        <v>0</v>
      </c>
      <c r="G19" s="14">
        <f t="shared" si="5"/>
        <v>0</v>
      </c>
      <c r="H19" s="26">
        <f t="shared" si="6"/>
        <v>0</v>
      </c>
      <c r="I19" s="14" t="str">
        <f t="shared" si="7"/>
        <v>295</v>
      </c>
      <c r="J19" s="14">
        <f t="shared" si="8"/>
        <v>0</v>
      </c>
      <c r="K19" s="26">
        <f t="shared" si="9"/>
        <v>0</v>
      </c>
      <c r="L19" s="14" t="str">
        <f t="shared" si="10"/>
        <v>87</v>
      </c>
      <c r="M19" s="14">
        <f t="shared" si="11"/>
        <v>0</v>
      </c>
      <c r="N19" s="15">
        <f t="shared" si="12"/>
        <v>0</v>
      </c>
      <c r="O19" s="15">
        <f t="shared" si="13"/>
        <v>0</v>
      </c>
      <c r="P19" s="16"/>
      <c r="R19" s="2"/>
      <c r="S19" s="32"/>
      <c r="T19" s="33">
        <f>[1]расчеты!AS17</f>
        <v>0</v>
      </c>
      <c r="U19" s="32"/>
      <c r="V19" s="33">
        <f>[1]расчеты!AS44</f>
        <v>0</v>
      </c>
      <c r="W19" s="32" t="s">
        <v>136</v>
      </c>
      <c r="X19" s="33">
        <f>[1]расчеты!AS71</f>
        <v>0</v>
      </c>
      <c r="Y19" s="32" t="s">
        <v>137</v>
      </c>
      <c r="Z19" s="33">
        <f>[1]расчеты!AS98</f>
        <v>0</v>
      </c>
      <c r="AA19" s="32"/>
      <c r="AB19" s="33">
        <f>[1]расчеты!AS125</f>
        <v>0</v>
      </c>
      <c r="AC19" s="32"/>
      <c r="AD19" s="33">
        <f>[1]расчеты!AS152</f>
        <v>0</v>
      </c>
      <c r="AE19" s="32"/>
      <c r="AF19" s="33">
        <f>[1]расчеты!AS179</f>
        <v>0</v>
      </c>
      <c r="AG19" s="32" t="s">
        <v>139</v>
      </c>
      <c r="AH19" s="33">
        <f>[1]расчеты!AS206</f>
        <v>0</v>
      </c>
      <c r="AI19" s="32"/>
      <c r="AJ19" s="33">
        <f>[1]расчеты!AS233</f>
        <v>0</v>
      </c>
      <c r="AK19" s="32"/>
      <c r="AL19" s="33">
        <f>[1]расчеты!AS260</f>
        <v>0</v>
      </c>
      <c r="AM19" s="32" t="s">
        <v>133</v>
      </c>
      <c r="AN19" s="33">
        <f>[1]расчеты!AS287</f>
        <v>0</v>
      </c>
      <c r="AO19" s="44"/>
      <c r="AP19" s="33">
        <f>[1]расчеты!AS314</f>
        <v>0</v>
      </c>
      <c r="AQ19" s="32"/>
      <c r="AR19" s="36">
        <f>[1]расчеты!AS341</f>
        <v>0</v>
      </c>
      <c r="AS19" s="42"/>
    </row>
    <row r="20" spans="1:48" ht="27" thickBot="1" x14ac:dyDescent="0.45">
      <c r="A20" s="1"/>
      <c r="B20" s="14">
        <f t="shared" si="0"/>
        <v>0</v>
      </c>
      <c r="C20" s="14">
        <f t="shared" si="1"/>
        <v>0</v>
      </c>
      <c r="D20" s="14" t="str">
        <f t="shared" si="2"/>
        <v>125-2</v>
      </c>
      <c r="E20" s="14" t="str">
        <f>Y20</f>
        <v>677 ш</v>
      </c>
      <c r="F20" s="14">
        <f t="shared" si="4"/>
        <v>0</v>
      </c>
      <c r="G20" s="14">
        <f t="shared" si="5"/>
        <v>0</v>
      </c>
      <c r="H20" s="26">
        <f t="shared" si="6"/>
        <v>0</v>
      </c>
      <c r="I20" s="14" t="str">
        <f t="shared" si="7"/>
        <v>113</v>
      </c>
      <c r="J20" s="14">
        <f t="shared" si="8"/>
        <v>0</v>
      </c>
      <c r="K20" s="26">
        <f t="shared" si="9"/>
        <v>0</v>
      </c>
      <c r="L20" s="14" t="str">
        <f t="shared" si="10"/>
        <v>9</v>
      </c>
      <c r="M20" s="14">
        <f t="shared" si="11"/>
        <v>0</v>
      </c>
      <c r="N20" s="15">
        <f t="shared" si="12"/>
        <v>0</v>
      </c>
      <c r="O20" s="15">
        <f t="shared" si="13"/>
        <v>0</v>
      </c>
      <c r="P20" s="16"/>
      <c r="R20" s="2"/>
      <c r="S20" s="32"/>
      <c r="T20" s="33">
        <f>[1]расчеты!AS18</f>
        <v>0</v>
      </c>
      <c r="U20" s="32"/>
      <c r="V20" s="33">
        <f>[1]расчеты!AS45</f>
        <v>0</v>
      </c>
      <c r="W20" s="32" t="s">
        <v>141</v>
      </c>
      <c r="X20" s="33">
        <f>[1]расчеты!AS72</f>
        <v>0</v>
      </c>
      <c r="Y20" s="32" t="s">
        <v>142</v>
      </c>
      <c r="Z20" s="33">
        <f>[1]расчеты!AS99</f>
        <v>0</v>
      </c>
      <c r="AA20" s="32"/>
      <c r="AB20" s="33">
        <f>[1]расчеты!AS126</f>
        <v>0</v>
      </c>
      <c r="AC20" s="32"/>
      <c r="AD20" s="33">
        <f>[1]расчеты!AS153</f>
        <v>0</v>
      </c>
      <c r="AE20" s="45"/>
      <c r="AF20" s="33">
        <f>[1]расчеты!AS180</f>
        <v>0</v>
      </c>
      <c r="AG20" s="32" t="s">
        <v>144</v>
      </c>
      <c r="AH20" s="33">
        <f>[1]расчеты!AS207</f>
        <v>0</v>
      </c>
      <c r="AI20" s="32"/>
      <c r="AJ20" s="33">
        <f>[1]расчеты!AS234</f>
        <v>0</v>
      </c>
      <c r="AK20" s="32"/>
      <c r="AL20" s="33">
        <f>[1]расчеты!AS261</f>
        <v>0</v>
      </c>
      <c r="AM20" s="32" t="s">
        <v>138</v>
      </c>
      <c r="AN20" s="33">
        <f>[1]расчеты!AS288</f>
        <v>0</v>
      </c>
      <c r="AO20" s="41"/>
      <c r="AP20" s="33">
        <f>[1]расчеты!AS315</f>
        <v>0</v>
      </c>
      <c r="AQ20" s="32"/>
      <c r="AR20" s="36">
        <f>[1]расчеты!AS342</f>
        <v>0</v>
      </c>
      <c r="AS20" s="42"/>
    </row>
    <row r="21" spans="1:48" ht="26.25" x14ac:dyDescent="0.4">
      <c r="A21" s="1"/>
      <c r="B21" s="14">
        <f t="shared" si="0"/>
        <v>0</v>
      </c>
      <c r="C21" s="14">
        <f t="shared" si="1"/>
        <v>0</v>
      </c>
      <c r="D21" s="14">
        <f t="shared" si="2"/>
        <v>0</v>
      </c>
      <c r="E21" s="14" t="str">
        <f t="shared" si="3"/>
        <v>12</v>
      </c>
      <c r="F21" s="14">
        <f t="shared" si="4"/>
        <v>0</v>
      </c>
      <c r="G21" s="14">
        <f t="shared" si="5"/>
        <v>0</v>
      </c>
      <c r="H21" s="26">
        <f t="shared" si="6"/>
        <v>0</v>
      </c>
      <c r="I21" s="14" t="str">
        <f t="shared" si="7"/>
        <v>36</v>
      </c>
      <c r="J21" s="14">
        <f t="shared" si="8"/>
        <v>0</v>
      </c>
      <c r="K21" s="26">
        <f t="shared" si="9"/>
        <v>0</v>
      </c>
      <c r="L21" s="14" t="str">
        <f t="shared" si="10"/>
        <v>21</v>
      </c>
      <c r="M21" s="14">
        <f t="shared" si="11"/>
        <v>0</v>
      </c>
      <c r="N21" s="15">
        <f t="shared" si="12"/>
        <v>0</v>
      </c>
      <c r="O21" s="15">
        <f t="shared" si="13"/>
        <v>0</v>
      </c>
      <c r="P21" s="16"/>
      <c r="R21" s="2"/>
      <c r="S21" s="32"/>
      <c r="T21" s="33">
        <f>[1]расчеты!AS19</f>
        <v>0</v>
      </c>
      <c r="U21" s="38"/>
      <c r="V21" s="33">
        <f>[1]расчеты!AS46</f>
        <v>0</v>
      </c>
      <c r="W21" s="32"/>
      <c r="X21" s="33">
        <f>[1]расчеты!AS73</f>
        <v>0</v>
      </c>
      <c r="Y21" s="32" t="s">
        <v>145</v>
      </c>
      <c r="Z21" s="33">
        <f>[1]расчеты!AS100</f>
        <v>0</v>
      </c>
      <c r="AA21" s="32"/>
      <c r="AB21" s="33">
        <f>[1]расчеты!AS127</f>
        <v>0</v>
      </c>
      <c r="AC21" s="32"/>
      <c r="AD21" s="33">
        <f>[1]расчеты!AS154</f>
        <v>0</v>
      </c>
      <c r="AE21" s="32"/>
      <c r="AF21" s="33">
        <f>[1]расчеты!AS181</f>
        <v>0</v>
      </c>
      <c r="AG21" s="32" t="s">
        <v>146</v>
      </c>
      <c r="AH21" s="33">
        <f>[1]расчеты!AS208</f>
        <v>0</v>
      </c>
      <c r="AI21" s="46"/>
      <c r="AJ21" s="33">
        <f>[1]расчеты!AS235</f>
        <v>0</v>
      </c>
      <c r="AK21" s="32"/>
      <c r="AL21" s="33">
        <f>[1]расчеты!AS262</f>
        <v>0</v>
      </c>
      <c r="AM21" s="32" t="s">
        <v>143</v>
      </c>
      <c r="AN21" s="33">
        <f>[1]расчеты!AS289</f>
        <v>0</v>
      </c>
      <c r="AO21" s="41"/>
      <c r="AP21" s="33">
        <f>[1]расчеты!AS316</f>
        <v>0</v>
      </c>
      <c r="AQ21" s="32"/>
      <c r="AR21" s="36">
        <f>[1]расчеты!AS343</f>
        <v>0</v>
      </c>
      <c r="AS21" s="47"/>
    </row>
    <row r="22" spans="1:48" ht="26.25" x14ac:dyDescent="0.4">
      <c r="A22" s="1"/>
      <c r="B22" s="14">
        <f t="shared" si="0"/>
        <v>0</v>
      </c>
      <c r="C22" s="14" t="str">
        <f t="shared" si="1"/>
        <v>138</v>
      </c>
      <c r="D22" s="14">
        <f t="shared" si="2"/>
        <v>0</v>
      </c>
      <c r="E22" s="14" t="str">
        <f t="shared" si="3"/>
        <v>43</v>
      </c>
      <c r="F22" s="14">
        <f t="shared" si="4"/>
        <v>0</v>
      </c>
      <c r="G22" s="14">
        <f t="shared" si="5"/>
        <v>0</v>
      </c>
      <c r="H22" s="26">
        <f t="shared" si="6"/>
        <v>0</v>
      </c>
      <c r="I22" s="14" t="str">
        <f t="shared" si="7"/>
        <v>102</v>
      </c>
      <c r="J22" s="14">
        <f t="shared" si="8"/>
        <v>0</v>
      </c>
      <c r="K22" s="26">
        <f t="shared" si="9"/>
        <v>0</v>
      </c>
      <c r="L22" s="14">
        <f t="shared" si="10"/>
        <v>0</v>
      </c>
      <c r="M22" s="14">
        <f t="shared" si="11"/>
        <v>0</v>
      </c>
      <c r="N22" s="15">
        <f t="shared" si="12"/>
        <v>0</v>
      </c>
      <c r="O22" s="15">
        <f t="shared" si="13"/>
        <v>0</v>
      </c>
      <c r="P22" s="16"/>
      <c r="R22" s="2"/>
      <c r="S22" s="32"/>
      <c r="T22" s="33">
        <f>[1]расчеты!AS20</f>
        <v>0</v>
      </c>
      <c r="U22" s="32" t="s">
        <v>147</v>
      </c>
      <c r="V22" s="33">
        <f>[1]расчеты!AS47</f>
        <v>0</v>
      </c>
      <c r="W22" s="32"/>
      <c r="X22" s="33">
        <f>[1]расчеты!AS74</f>
        <v>0</v>
      </c>
      <c r="Y22" s="32" t="s">
        <v>148</v>
      </c>
      <c r="Z22" s="33">
        <f>[1]расчеты!AS101</f>
        <v>0</v>
      </c>
      <c r="AA22" s="32"/>
      <c r="AB22" s="33">
        <f>[1]расчеты!AS128</f>
        <v>0</v>
      </c>
      <c r="AC22" s="32"/>
      <c r="AD22" s="33">
        <f>[1]расчеты!AS155</f>
        <v>0</v>
      </c>
      <c r="AE22" s="32"/>
      <c r="AF22" s="33">
        <f>[1]расчеты!AS182</f>
        <v>0</v>
      </c>
      <c r="AG22" s="32" t="s">
        <v>149</v>
      </c>
      <c r="AH22" s="33">
        <f>[1]расчеты!AS209</f>
        <v>0</v>
      </c>
      <c r="AI22" s="46"/>
      <c r="AJ22" s="33">
        <f>[1]расчеты!AS236</f>
        <v>0</v>
      </c>
      <c r="AK22" s="32"/>
      <c r="AL22" s="33">
        <f>[1]расчеты!AS263</f>
        <v>0</v>
      </c>
      <c r="AM22" s="32"/>
      <c r="AN22" s="33">
        <f>[1]расчеты!AS290</f>
        <v>0</v>
      </c>
      <c r="AO22" s="32"/>
      <c r="AP22" s="33">
        <f>[1]расчеты!AS317</f>
        <v>0</v>
      </c>
      <c r="AQ22" s="32"/>
      <c r="AR22" s="36">
        <f>[1]расчеты!AS344</f>
        <v>0</v>
      </c>
      <c r="AS22" s="42"/>
    </row>
    <row r="23" spans="1:48" ht="26.25" x14ac:dyDescent="0.4">
      <c r="A23" s="1"/>
      <c r="B23" s="14">
        <f t="shared" si="0"/>
        <v>0</v>
      </c>
      <c r="C23" s="14" t="str">
        <f t="shared" si="1"/>
        <v>4</v>
      </c>
      <c r="D23" s="14">
        <f t="shared" si="2"/>
        <v>0</v>
      </c>
      <c r="E23" s="14" t="str">
        <f t="shared" si="3"/>
        <v>27</v>
      </c>
      <c r="F23" s="14">
        <f t="shared" si="4"/>
        <v>0</v>
      </c>
      <c r="G23" s="14" t="str">
        <f t="shared" si="5"/>
        <v>32-1</v>
      </c>
      <c r="H23" s="26">
        <f t="shared" si="6"/>
        <v>0</v>
      </c>
      <c r="I23" s="14">
        <f t="shared" si="7"/>
        <v>0</v>
      </c>
      <c r="J23" s="14">
        <f t="shared" si="8"/>
        <v>0</v>
      </c>
      <c r="K23" s="26">
        <f t="shared" si="9"/>
        <v>0</v>
      </c>
      <c r="L23" s="14">
        <f t="shared" si="10"/>
        <v>0</v>
      </c>
      <c r="M23" s="14">
        <f t="shared" si="11"/>
        <v>0</v>
      </c>
      <c r="N23" s="15">
        <f t="shared" si="12"/>
        <v>0</v>
      </c>
      <c r="O23" s="15">
        <f t="shared" si="13"/>
        <v>0</v>
      </c>
      <c r="P23" s="16"/>
      <c r="R23" s="2"/>
      <c r="S23" s="32"/>
      <c r="T23" s="33">
        <f>[1]расчеты!AS21</f>
        <v>0</v>
      </c>
      <c r="U23" s="38" t="s">
        <v>150</v>
      </c>
      <c r="V23" s="33">
        <f>[1]расчеты!AS48</f>
        <v>0</v>
      </c>
      <c r="W23" s="32"/>
      <c r="X23" s="33">
        <f>[1]расчеты!AS75</f>
        <v>0</v>
      </c>
      <c r="Y23" s="32" t="s">
        <v>151</v>
      </c>
      <c r="Z23" s="33">
        <f>[1]расчеты!AS102</f>
        <v>0</v>
      </c>
      <c r="AA23" s="32"/>
      <c r="AB23" s="33">
        <f>[1]расчеты!AS129</f>
        <v>0</v>
      </c>
      <c r="AC23" s="32" t="s">
        <v>153</v>
      </c>
      <c r="AD23" s="33">
        <f>[1]расчеты!AS156</f>
        <v>0</v>
      </c>
      <c r="AE23" s="32"/>
      <c r="AF23" s="33">
        <f>[1]расчеты!AS183</f>
        <v>0</v>
      </c>
      <c r="AG23" s="32"/>
      <c r="AH23" s="33">
        <f>[1]расчеты!AS210</f>
        <v>0</v>
      </c>
      <c r="AI23" s="46"/>
      <c r="AJ23" s="33">
        <f>[1]расчеты!AS237</f>
        <v>0</v>
      </c>
      <c r="AK23" s="44"/>
      <c r="AL23" s="33">
        <f>[1]расчеты!AS264</f>
        <v>0</v>
      </c>
      <c r="AM23" s="32"/>
      <c r="AN23" s="33">
        <f>[1]расчеты!AS291</f>
        <v>0</v>
      </c>
      <c r="AO23" s="39"/>
      <c r="AP23" s="33">
        <f>[1]расчеты!AS318</f>
        <v>0</v>
      </c>
      <c r="AQ23" s="32"/>
      <c r="AR23" s="36">
        <f>[1]расчеты!AS345</f>
        <v>0</v>
      </c>
      <c r="AS23" s="48"/>
    </row>
    <row r="24" spans="1:48" ht="27" thickBot="1" x14ac:dyDescent="0.45">
      <c r="A24" s="1"/>
      <c r="B24" s="14">
        <f t="shared" si="0"/>
        <v>0</v>
      </c>
      <c r="C24" s="14" t="str">
        <f t="shared" si="1"/>
        <v>44</v>
      </c>
      <c r="D24" s="14">
        <f t="shared" si="2"/>
        <v>0</v>
      </c>
      <c r="E24" s="14">
        <f>Y24</f>
        <v>0</v>
      </c>
      <c r="F24" s="14">
        <f t="shared" si="4"/>
        <v>0</v>
      </c>
      <c r="G24" s="14">
        <f t="shared" si="5"/>
        <v>0</v>
      </c>
      <c r="H24" s="26">
        <f t="shared" si="6"/>
        <v>0</v>
      </c>
      <c r="I24" s="14">
        <f t="shared" si="7"/>
        <v>0</v>
      </c>
      <c r="J24" s="14">
        <f t="shared" si="8"/>
        <v>0</v>
      </c>
      <c r="K24" s="26">
        <f t="shared" si="9"/>
        <v>0</v>
      </c>
      <c r="L24" s="14" t="str">
        <f t="shared" si="10"/>
        <v>66-К</v>
      </c>
      <c r="M24" s="14">
        <f t="shared" si="11"/>
        <v>0</v>
      </c>
      <c r="N24" s="15">
        <f t="shared" si="12"/>
        <v>0</v>
      </c>
      <c r="O24" s="15">
        <f t="shared" si="13"/>
        <v>0</v>
      </c>
      <c r="P24" s="16"/>
      <c r="R24" s="2"/>
      <c r="S24" s="32"/>
      <c r="T24" s="33">
        <f>[1]расчеты!AS22</f>
        <v>0</v>
      </c>
      <c r="U24" s="32" t="s">
        <v>152</v>
      </c>
      <c r="V24" s="33">
        <f>[1]расчеты!AS49</f>
        <v>0</v>
      </c>
      <c r="W24" s="32"/>
      <c r="X24" s="33">
        <f>[1]расчеты!AS76</f>
        <v>0</v>
      </c>
      <c r="Y24" s="32"/>
      <c r="Z24" s="33">
        <f>[1]расчеты!AS103</f>
        <v>0</v>
      </c>
      <c r="AA24" s="32"/>
      <c r="AB24" s="33">
        <f>[1]расчеты!AS130</f>
        <v>0</v>
      </c>
      <c r="AC24" s="32"/>
      <c r="AD24" s="33">
        <f>[1]расчеты!AS157</f>
        <v>0</v>
      </c>
      <c r="AE24" s="32"/>
      <c r="AF24" s="33">
        <f>[1]расчеты!AS184</f>
        <v>0</v>
      </c>
      <c r="AG24" s="32"/>
      <c r="AH24" s="33">
        <f>[1]расчеты!AS211</f>
        <v>0</v>
      </c>
      <c r="AI24" s="49"/>
      <c r="AJ24" s="33">
        <f>[1]расчеты!AS238</f>
        <v>0</v>
      </c>
      <c r="AK24" s="44"/>
      <c r="AL24" s="33">
        <f>[1]расчеты!AS265</f>
        <v>0</v>
      </c>
      <c r="AM24" s="42" t="s">
        <v>154</v>
      </c>
      <c r="AN24" s="33">
        <f>[1]расчеты!AS292</f>
        <v>0</v>
      </c>
      <c r="AO24" s="41"/>
      <c r="AP24" s="33">
        <f>[1]расчеты!AS319</f>
        <v>0</v>
      </c>
      <c r="AQ24" s="32"/>
      <c r="AR24" s="36">
        <f>[1]расчеты!AS346</f>
        <v>0</v>
      </c>
      <c r="AS24" s="47"/>
    </row>
    <row r="25" spans="1:48" ht="26.25" x14ac:dyDescent="0.4">
      <c r="A25" s="1"/>
      <c r="B25" s="14">
        <f t="shared" si="0"/>
        <v>0</v>
      </c>
      <c r="C25" s="14">
        <f t="shared" si="1"/>
        <v>0</v>
      </c>
      <c r="D25" s="14">
        <f t="shared" si="2"/>
        <v>0</v>
      </c>
      <c r="E25" s="14">
        <f t="shared" si="3"/>
        <v>0</v>
      </c>
      <c r="F25" s="14">
        <f t="shared" si="4"/>
        <v>0</v>
      </c>
      <c r="G25" s="14" t="str">
        <f t="shared" si="5"/>
        <v>32-3</v>
      </c>
      <c r="H25" s="26">
        <f t="shared" si="6"/>
        <v>0</v>
      </c>
      <c r="I25" s="14">
        <f t="shared" si="7"/>
        <v>0</v>
      </c>
      <c r="J25" s="14">
        <f t="shared" si="8"/>
        <v>0</v>
      </c>
      <c r="K25" s="26" t="str">
        <f t="shared" si="9"/>
        <v>Иоффе</v>
      </c>
      <c r="L25" s="14" t="str">
        <f t="shared" si="10"/>
        <v>103-лс</v>
      </c>
      <c r="M25" s="14" t="str">
        <f t="shared" si="11"/>
        <v>83-К</v>
      </c>
      <c r="N25" s="15" t="str">
        <f t="shared" si="12"/>
        <v>фигурист</v>
      </c>
      <c r="O25" s="15">
        <f t="shared" si="13"/>
        <v>0</v>
      </c>
      <c r="P25" s="16"/>
      <c r="R25" s="2"/>
      <c r="S25" s="32"/>
      <c r="T25" s="33">
        <f>[1]расчеты!AS23</f>
        <v>0</v>
      </c>
      <c r="U25" s="38"/>
      <c r="V25" s="33">
        <f>[1]расчеты!AS50</f>
        <v>0</v>
      </c>
      <c r="W25" s="32"/>
      <c r="X25" s="33">
        <f>[1]расчеты!AS77</f>
        <v>0</v>
      </c>
      <c r="Y25" s="32"/>
      <c r="Z25" s="33">
        <f>[1]расчеты!AS104</f>
        <v>0</v>
      </c>
      <c r="AA25" s="34"/>
      <c r="AB25" s="33">
        <f>[1]расчеты!AS131</f>
        <v>0</v>
      </c>
      <c r="AC25" s="32" t="s">
        <v>160</v>
      </c>
      <c r="AD25" s="33">
        <f>[1]расчеты!AS158</f>
        <v>0</v>
      </c>
      <c r="AE25" s="32"/>
      <c r="AF25" s="33">
        <f>[1]расчеты!AS185</f>
        <v>0</v>
      </c>
      <c r="AG25" s="32"/>
      <c r="AH25" s="33">
        <f>[1]расчеты!AS212</f>
        <v>0</v>
      </c>
      <c r="AI25" s="50"/>
      <c r="AJ25" s="33">
        <f>[1]расчеты!AS239</f>
        <v>0</v>
      </c>
      <c r="AK25" s="51" t="s">
        <v>155</v>
      </c>
      <c r="AL25" s="33">
        <f>[1]расчеты!AS266</f>
        <v>0</v>
      </c>
      <c r="AM25" s="47" t="s">
        <v>156</v>
      </c>
      <c r="AN25" s="33">
        <f>[1]расчеты!AS293</f>
        <v>0</v>
      </c>
      <c r="AO25" s="42" t="s">
        <v>157</v>
      </c>
      <c r="AP25" s="33">
        <f>[1]расчеты!AS320</f>
        <v>0</v>
      </c>
      <c r="AQ25" s="44" t="s">
        <v>158</v>
      </c>
      <c r="AR25" s="36">
        <f>[1]расчеты!AS347</f>
        <v>0</v>
      </c>
      <c r="AS25" s="51"/>
    </row>
    <row r="26" spans="1:48" ht="26.25" x14ac:dyDescent="0.4">
      <c r="A26" s="1"/>
      <c r="B26" s="14">
        <f t="shared" si="0"/>
        <v>0</v>
      </c>
      <c r="C26" s="14" t="str">
        <f t="shared" si="1"/>
        <v>82</v>
      </c>
      <c r="D26" s="14">
        <f t="shared" si="2"/>
        <v>0</v>
      </c>
      <c r="E26" s="14">
        <f t="shared" si="3"/>
        <v>0</v>
      </c>
      <c r="F26" s="14">
        <f t="shared" si="4"/>
        <v>0</v>
      </c>
      <c r="G26" s="14" t="str">
        <f t="shared" si="5"/>
        <v>32-2</v>
      </c>
      <c r="H26" s="26">
        <f t="shared" si="6"/>
        <v>0</v>
      </c>
      <c r="I26" s="14">
        <f t="shared" si="7"/>
        <v>0</v>
      </c>
      <c r="J26" s="14">
        <f t="shared" si="8"/>
        <v>0</v>
      </c>
      <c r="K26" s="26" t="str">
        <f t="shared" si="9"/>
        <v>104-Л</v>
      </c>
      <c r="L26" s="14" t="str">
        <f t="shared" si="10"/>
        <v>Мичур</v>
      </c>
      <c r="M26" s="14" t="str">
        <f t="shared" si="11"/>
        <v>9-1 сад</v>
      </c>
      <c r="N26" s="15" t="str">
        <f t="shared" si="12"/>
        <v>фигур,бюд</v>
      </c>
      <c r="O26" s="15">
        <f t="shared" si="13"/>
        <v>0</v>
      </c>
      <c r="P26" s="16"/>
      <c r="R26" s="2"/>
      <c r="S26" s="32"/>
      <c r="T26" s="33">
        <f>[1]расчеты!AS24</f>
        <v>0</v>
      </c>
      <c r="U26" s="38" t="s">
        <v>159</v>
      </c>
      <c r="V26" s="33">
        <f>[1]расчеты!AS51</f>
        <v>0</v>
      </c>
      <c r="W26" s="34"/>
      <c r="X26" s="33">
        <f>[1]расчеты!AS78</f>
        <v>0</v>
      </c>
      <c r="Y26" s="32"/>
      <c r="Z26" s="33">
        <f>[1]расчеты!AS105</f>
        <v>0</v>
      </c>
      <c r="AA26" s="34"/>
      <c r="AB26" s="33">
        <f>[1]расчеты!AS132</f>
        <v>0</v>
      </c>
      <c r="AC26" s="32" t="s">
        <v>166</v>
      </c>
      <c r="AD26" s="33">
        <f>[1]расчеты!AS159</f>
        <v>0</v>
      </c>
      <c r="AE26" s="32"/>
      <c r="AF26" s="33">
        <f>[1]расчеты!AS186</f>
        <v>0</v>
      </c>
      <c r="AG26" s="32"/>
      <c r="AH26" s="33">
        <f>[1]расчеты!AS213</f>
        <v>0</v>
      </c>
      <c r="AI26" s="46"/>
      <c r="AJ26" s="33">
        <f>[1]расчеты!AS240</f>
        <v>0</v>
      </c>
      <c r="AK26" s="42" t="s">
        <v>161</v>
      </c>
      <c r="AL26" s="33">
        <f>[1]расчеты!AS267</f>
        <v>0</v>
      </c>
      <c r="AM26" s="42" t="s">
        <v>162</v>
      </c>
      <c r="AN26" s="33">
        <f>[1]расчеты!AS294</f>
        <v>0</v>
      </c>
      <c r="AO26" s="42" t="s">
        <v>163</v>
      </c>
      <c r="AP26" s="33">
        <f>[1]расчеты!AS321</f>
        <v>0</v>
      </c>
      <c r="AQ26" s="44" t="s">
        <v>164</v>
      </c>
      <c r="AR26" s="36">
        <f>[1]расчеты!AS348</f>
        <v>0</v>
      </c>
      <c r="AS26" s="42"/>
    </row>
    <row r="27" spans="1:48" ht="26.25" x14ac:dyDescent="0.4">
      <c r="A27" s="1"/>
      <c r="B27" s="14">
        <f t="shared" si="0"/>
        <v>0</v>
      </c>
      <c r="C27" s="14" t="str">
        <f t="shared" si="1"/>
        <v>119</v>
      </c>
      <c r="D27" s="14">
        <f t="shared" si="2"/>
        <v>0</v>
      </c>
      <c r="E27" s="14">
        <f t="shared" si="3"/>
        <v>0</v>
      </c>
      <c r="F27" s="14">
        <f t="shared" si="4"/>
        <v>0</v>
      </c>
      <c r="G27" s="14">
        <f t="shared" si="5"/>
        <v>0</v>
      </c>
      <c r="H27" s="26">
        <f t="shared" si="6"/>
        <v>0</v>
      </c>
      <c r="I27" s="14">
        <f t="shared" si="7"/>
        <v>0</v>
      </c>
      <c r="J27" s="14">
        <f t="shared" si="8"/>
        <v>0</v>
      </c>
      <c r="K27" s="26" t="str">
        <f t="shared" si="9"/>
        <v>104-ЛС</v>
      </c>
      <c r="L27" s="14" t="str">
        <f t="shared" si="10"/>
        <v>619-л</v>
      </c>
      <c r="M27" s="14" t="str">
        <f t="shared" si="11"/>
        <v>9-2 сад</v>
      </c>
      <c r="N27" s="15" t="str">
        <f t="shared" si="12"/>
        <v>лунач. лаб</v>
      </c>
      <c r="O27" s="15">
        <f t="shared" si="13"/>
        <v>0</v>
      </c>
      <c r="P27" s="16"/>
      <c r="R27" s="2"/>
      <c r="S27" s="32"/>
      <c r="T27" s="33">
        <f>[1]расчеты!AS25</f>
        <v>0</v>
      </c>
      <c r="U27" s="34" t="s">
        <v>165</v>
      </c>
      <c r="V27" s="33">
        <f>[1]расчеты!AS52</f>
        <v>0</v>
      </c>
      <c r="W27" s="34"/>
      <c r="X27" s="33">
        <f>[1]расчеты!AS79</f>
        <v>0</v>
      </c>
      <c r="Y27" s="32"/>
      <c r="Z27" s="33">
        <f>[1]расчеты!AS106</f>
        <v>0</v>
      </c>
      <c r="AA27" s="34"/>
      <c r="AB27" s="33">
        <f>[1]расчеты!AS133</f>
        <v>0</v>
      </c>
      <c r="AC27" s="34"/>
      <c r="AD27" s="33">
        <f>[1]расчеты!AS160</f>
        <v>0</v>
      </c>
      <c r="AE27" s="32"/>
      <c r="AF27" s="33">
        <f>[1]расчеты!AS187</f>
        <v>0</v>
      </c>
      <c r="AG27" s="32"/>
      <c r="AH27" s="33">
        <f>[1]расчеты!AS214</f>
        <v>0</v>
      </c>
      <c r="AI27" s="34"/>
      <c r="AJ27" s="33">
        <f>[1]расчеты!AS241</f>
        <v>0</v>
      </c>
      <c r="AK27" s="42" t="s">
        <v>167</v>
      </c>
      <c r="AL27" s="33">
        <f>[1]расчеты!AS268</f>
        <v>0</v>
      </c>
      <c r="AM27" s="48" t="s">
        <v>168</v>
      </c>
      <c r="AN27" s="33">
        <f>[1]расчеты!AS295</f>
        <v>0</v>
      </c>
      <c r="AO27" s="42" t="s">
        <v>169</v>
      </c>
      <c r="AP27" s="33">
        <f>[1]расчеты!AS322</f>
        <v>0</v>
      </c>
      <c r="AQ27" s="44" t="s">
        <v>170</v>
      </c>
      <c r="AR27" s="36">
        <f>[1]расчеты!AS349</f>
        <v>0</v>
      </c>
      <c r="AS27" s="42"/>
    </row>
    <row r="28" spans="1:48" ht="27" thickBot="1" x14ac:dyDescent="0.45">
      <c r="A28" s="1"/>
      <c r="B28" s="14">
        <f t="shared" si="0"/>
        <v>0</v>
      </c>
      <c r="C28" s="14">
        <f t="shared" si="1"/>
        <v>0</v>
      </c>
      <c r="D28" s="14">
        <f t="shared" si="2"/>
        <v>0</v>
      </c>
      <c r="E28" s="14">
        <f t="shared" si="3"/>
        <v>0</v>
      </c>
      <c r="F28" s="14">
        <f t="shared" si="4"/>
        <v>0</v>
      </c>
      <c r="G28" s="14">
        <f t="shared" si="5"/>
        <v>0</v>
      </c>
      <c r="H28" s="26">
        <f t="shared" si="6"/>
        <v>0</v>
      </c>
      <c r="I28" s="14">
        <f t="shared" si="7"/>
        <v>0</v>
      </c>
      <c r="J28" s="14">
        <f t="shared" si="8"/>
        <v>0</v>
      </c>
      <c r="K28" s="26" t="str">
        <f t="shared" si="9"/>
        <v>701-К</v>
      </c>
      <c r="L28" s="14" t="str">
        <f t="shared" si="10"/>
        <v>103-Л</v>
      </c>
      <c r="M28" s="14" t="str">
        <f t="shared" si="11"/>
        <v>9-3 сад</v>
      </c>
      <c r="N28" s="15">
        <f t="shared" si="12"/>
        <v>0</v>
      </c>
      <c r="O28" s="15">
        <f t="shared" si="13"/>
        <v>0</v>
      </c>
      <c r="P28" s="16"/>
      <c r="R28" s="2"/>
      <c r="S28" s="32"/>
      <c r="T28" s="52">
        <f>[1]расчеты!AS26</f>
        <v>0</v>
      </c>
      <c r="U28" s="53"/>
      <c r="V28" s="52">
        <f>[1]расчеты!AS53</f>
        <v>0</v>
      </c>
      <c r="W28" s="53"/>
      <c r="X28" s="52">
        <f>[1]расчеты!AS80</f>
        <v>0</v>
      </c>
      <c r="Y28" s="32"/>
      <c r="Z28" s="52">
        <f>[1]расчеты!AS107</f>
        <v>0</v>
      </c>
      <c r="AA28" s="54"/>
      <c r="AB28" s="52">
        <f>[1]расчеты!AS134</f>
        <v>0</v>
      </c>
      <c r="AC28" s="53"/>
      <c r="AD28" s="52">
        <f>[1]расчеты!AS161</f>
        <v>0</v>
      </c>
      <c r="AE28" s="53"/>
      <c r="AF28" s="52">
        <f>[1]расчеты!AS188</f>
        <v>0</v>
      </c>
      <c r="AG28" s="53"/>
      <c r="AH28" s="52">
        <f>[1]расчеты!AS215</f>
        <v>0</v>
      </c>
      <c r="AI28" s="53"/>
      <c r="AJ28" s="52">
        <f>[1]расчеты!AS242</f>
        <v>0</v>
      </c>
      <c r="AK28" s="42" t="s">
        <v>171</v>
      </c>
      <c r="AL28" s="52">
        <f>[1]расчеты!AS269</f>
        <v>0</v>
      </c>
      <c r="AM28" s="47" t="s">
        <v>172</v>
      </c>
      <c r="AN28" s="52">
        <f>[1]расчеты!AS296</f>
        <v>0</v>
      </c>
      <c r="AO28" s="42" t="s">
        <v>173</v>
      </c>
      <c r="AP28" s="52">
        <f>[1]расчеты!AS323</f>
        <v>0</v>
      </c>
      <c r="AQ28" s="38"/>
      <c r="AR28" s="55">
        <f>[1]расчеты!AS350</f>
        <v>0</v>
      </c>
      <c r="AS28" s="42"/>
    </row>
    <row r="29" spans="1:48" ht="26.25" x14ac:dyDescent="0.4">
      <c r="A29" s="1"/>
      <c r="B29" s="14"/>
      <c r="C29" s="14"/>
      <c r="D29" s="14"/>
      <c r="E29" s="14"/>
      <c r="F29" s="14"/>
      <c r="G29" s="14"/>
      <c r="H29" s="26"/>
      <c r="I29" s="14"/>
      <c r="J29" s="14"/>
      <c r="K29" s="26"/>
      <c r="L29" s="14"/>
      <c r="M29" s="14"/>
      <c r="N29" s="15"/>
      <c r="P29" s="16"/>
      <c r="R29" s="2"/>
      <c r="S29" s="56"/>
      <c r="T29" s="57"/>
      <c r="U29" s="56"/>
      <c r="V29" s="57"/>
      <c r="W29" s="56"/>
      <c r="X29" s="57"/>
      <c r="Y29" s="58"/>
      <c r="Z29" s="57"/>
      <c r="AA29" s="56"/>
      <c r="AB29" s="57"/>
      <c r="AC29" s="56"/>
      <c r="AD29" s="57"/>
      <c r="AE29" s="56"/>
      <c r="AF29" s="57"/>
      <c r="AG29" s="59"/>
      <c r="AH29" s="57"/>
      <c r="AI29" s="59"/>
      <c r="AJ29" s="57"/>
      <c r="AK29" s="59"/>
      <c r="AL29" s="57"/>
      <c r="AM29" s="59"/>
      <c r="AN29" s="57"/>
      <c r="AO29" s="59"/>
      <c r="AP29" s="57">
        <f>[1]расчеты!AS324</f>
        <v>0</v>
      </c>
      <c r="AQ29" s="60"/>
      <c r="AR29" s="57"/>
    </row>
    <row r="30" spans="1:48" ht="26.25" x14ac:dyDescent="0.4">
      <c r="A30" s="1"/>
      <c r="B30" s="14">
        <f t="shared" ref="B30:C30" si="14">COUNTA(B4:B29)-COUNTIF(B4:B29,"0")</f>
        <v>13</v>
      </c>
      <c r="C30" s="61">
        <f t="shared" si="14"/>
        <v>14</v>
      </c>
      <c r="D30" s="14">
        <f>COUNTA(D4:D29)-COUNTIF(D4:D29,"0")</f>
        <v>16</v>
      </c>
      <c r="E30" s="14">
        <f t="shared" ref="E30:N30" si="15">COUNTA(E4:E29)-COUNTIF(E4:E29,"0")</f>
        <v>18</v>
      </c>
      <c r="F30" s="14">
        <f t="shared" si="15"/>
        <v>9</v>
      </c>
      <c r="G30" s="14">
        <f t="shared" si="15"/>
        <v>16</v>
      </c>
      <c r="H30" s="26">
        <f t="shared" si="15"/>
        <v>3</v>
      </c>
      <c r="I30" s="14">
        <f t="shared" si="15"/>
        <v>10</v>
      </c>
      <c r="J30" s="14">
        <f t="shared" si="15"/>
        <v>8</v>
      </c>
      <c r="K30" s="26">
        <f t="shared" si="15"/>
        <v>12</v>
      </c>
      <c r="L30" s="14">
        <f t="shared" si="15"/>
        <v>17</v>
      </c>
      <c r="M30" s="14">
        <f t="shared" si="15"/>
        <v>11</v>
      </c>
      <c r="N30" s="15">
        <f t="shared" si="15"/>
        <v>13</v>
      </c>
      <c r="P30" s="62">
        <f>SUM(B30:O30)</f>
        <v>160</v>
      </c>
      <c r="Q30" s="63">
        <f>COUNTA(Q4:Q29)-COUNTIF(Q4:Q29,"0")</f>
        <v>0</v>
      </c>
      <c r="R30" s="63">
        <f t="shared" ref="R30:S30" si="16">COUNTA(R4:R29)-COUNTIF(R4:R29,"0")</f>
        <v>0</v>
      </c>
      <c r="S30" s="63">
        <f t="shared" si="16"/>
        <v>13</v>
      </c>
      <c r="T30" s="63"/>
      <c r="U30" s="63">
        <f t="shared" ref="U30" si="17">COUNTA(U4:U29)-COUNTIF(U4:U29,"0")</f>
        <v>14</v>
      </c>
      <c r="V30" s="63"/>
      <c r="W30" s="63">
        <f t="shared" ref="W30" si="18">COUNTA(W4:W29)-COUNTIF(W4:W29,"0")</f>
        <v>16</v>
      </c>
      <c r="X30" s="63"/>
      <c r="Y30" s="63">
        <f t="shared" ref="Y30" si="19">COUNTA(Y4:Y29)-COUNTIF(Y4:Y29,"0")</f>
        <v>18</v>
      </c>
      <c r="Z30" s="63"/>
      <c r="AA30" s="63">
        <f t="shared" ref="AA30" si="20">COUNTA(AA4:AA29)-COUNTIF(AA4:AA29,"0")</f>
        <v>9</v>
      </c>
      <c r="AB30" s="63"/>
      <c r="AC30" s="63">
        <f t="shared" ref="AC30" si="21">COUNTA(AC4:AC29)-COUNTIF(AC4:AC29,"0")</f>
        <v>16</v>
      </c>
      <c r="AD30" s="63"/>
      <c r="AE30" s="63">
        <f t="shared" ref="AE30" si="22">COUNTA(AE4:AE29)-COUNTIF(AE4:AE29,"0")</f>
        <v>3</v>
      </c>
      <c r="AF30" s="63"/>
      <c r="AG30" s="63">
        <f t="shared" ref="AG30" si="23">COUNTA(AG4:AG29)-COUNTIF(AG4:AG29,"0")</f>
        <v>10</v>
      </c>
      <c r="AH30" s="63"/>
      <c r="AI30" s="63">
        <f t="shared" ref="AI30" si="24">COUNTA(AI4:AI29)-COUNTIF(AI4:AI29,"0")</f>
        <v>8</v>
      </c>
      <c r="AJ30" s="63"/>
      <c r="AK30" s="63">
        <f t="shared" ref="AK30" si="25">COUNTA(AK4:AK29)-COUNTIF(AK4:AK29,"0")</f>
        <v>12</v>
      </c>
      <c r="AL30" s="63"/>
      <c r="AM30" s="63">
        <f t="shared" ref="AM30" si="26">COUNTA(AM4:AM29)-COUNTIF(AM4:AM29,"0")</f>
        <v>17</v>
      </c>
      <c r="AN30" s="63"/>
      <c r="AO30" s="63">
        <f t="shared" ref="AO30:AQ30" si="27">COUNTA(AO4:AO29)-COUNTIF(AO4:AO29,"0")</f>
        <v>11</v>
      </c>
      <c r="AP30" s="63">
        <f t="shared" si="27"/>
        <v>0</v>
      </c>
      <c r="AQ30" s="64">
        <f t="shared" si="27"/>
        <v>13</v>
      </c>
      <c r="AR30" s="65"/>
    </row>
    <row r="31" spans="1:48" ht="26.25" x14ac:dyDescent="0.4">
      <c r="A31" s="1"/>
      <c r="B31" s="66">
        <f t="shared" ref="B31" si="28">S31</f>
        <v>0</v>
      </c>
      <c r="C31" s="15">
        <f>U31</f>
        <v>0</v>
      </c>
      <c r="D31" s="15">
        <f>W31</f>
        <v>0</v>
      </c>
      <c r="E31" s="66">
        <f>Y31</f>
        <v>0</v>
      </c>
      <c r="F31" s="66">
        <f>AA31</f>
        <v>0</v>
      </c>
      <c r="G31" s="66">
        <f>AC31</f>
        <v>0</v>
      </c>
      <c r="H31" s="67">
        <f>AE31</f>
        <v>0</v>
      </c>
      <c r="I31" s="66">
        <f>AG31</f>
        <v>0</v>
      </c>
      <c r="J31" s="66">
        <f>AI31</f>
        <v>0</v>
      </c>
      <c r="K31" s="67">
        <f>AK31</f>
        <v>0</v>
      </c>
      <c r="L31" s="66">
        <f>AM31</f>
        <v>0</v>
      </c>
      <c r="M31" s="66">
        <f>AO31</f>
        <v>0</v>
      </c>
      <c r="N31" s="15">
        <f>AQ31</f>
        <v>0</v>
      </c>
      <c r="P31" s="16"/>
      <c r="R31" s="68" t="s">
        <v>174</v>
      </c>
      <c r="S31" s="69">
        <f>[1]расчеты!AQ27</f>
        <v>0</v>
      </c>
      <c r="T31" s="70">
        <f>SUM(T4:T28)</f>
        <v>0</v>
      </c>
      <c r="U31" s="69">
        <f>[1]расчеты!AQ54</f>
        <v>0</v>
      </c>
      <c r="V31" s="70">
        <f>SUM(V4:V28)</f>
        <v>0</v>
      </c>
      <c r="W31" s="69">
        <f>[1]расчеты!AQ81</f>
        <v>0</v>
      </c>
      <c r="X31" s="70">
        <f>SUM(X4:X28)</f>
        <v>0</v>
      </c>
      <c r="Y31" s="69">
        <f>[1]расчеты!AQ108</f>
        <v>0</v>
      </c>
      <c r="Z31" s="70">
        <f>SUM(Z4:Z28)</f>
        <v>0</v>
      </c>
      <c r="AA31" s="69">
        <f>[1]расчеты!AQ135</f>
        <v>0</v>
      </c>
      <c r="AB31" s="70">
        <f>SUM(AB4:AB28)</f>
        <v>0</v>
      </c>
      <c r="AC31" s="69">
        <f>[1]расчеты!AQ162</f>
        <v>0</v>
      </c>
      <c r="AD31" s="70">
        <f>SUM(AD4:AD28)</f>
        <v>0</v>
      </c>
      <c r="AE31" s="69">
        <f>[1]расчеты!AQ189</f>
        <v>0</v>
      </c>
      <c r="AF31" s="70">
        <f>SUM(AF4:AF28)</f>
        <v>0</v>
      </c>
      <c r="AG31" s="69">
        <f>[1]расчеты!AQ216</f>
        <v>0</v>
      </c>
      <c r="AH31" s="70">
        <f>SUM(AH4:AH28)</f>
        <v>0</v>
      </c>
      <c r="AI31" s="69">
        <f>[1]расчеты!AQ243</f>
        <v>0</v>
      </c>
      <c r="AJ31" s="70">
        <f>SUM(AJ4:AJ28)</f>
        <v>0</v>
      </c>
      <c r="AK31" s="69">
        <f>[1]расчеты!AQ270</f>
        <v>0</v>
      </c>
      <c r="AL31" s="70">
        <f>SUM(AL4:AL28)</f>
        <v>0</v>
      </c>
      <c r="AM31" s="69">
        <f>[1]расчеты!AQ297</f>
        <v>0</v>
      </c>
      <c r="AN31" s="70">
        <f>SUM(AN4:AN28)</f>
        <v>0</v>
      </c>
      <c r="AO31" s="69">
        <f>[1]расчеты!AQ324</f>
        <v>0</v>
      </c>
      <c r="AP31" s="70">
        <f>SUM(AP4:AP28)</f>
        <v>0</v>
      </c>
      <c r="AQ31" s="71">
        <f>[1]расчеты!AQ351</f>
        <v>0</v>
      </c>
      <c r="AR31" s="72">
        <f>SUM(AR4:AR28)</f>
        <v>0</v>
      </c>
    </row>
    <row r="32" spans="1:48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T32" s="16">
        <f>COUNTIF(T4:T28,"&gt;0")</f>
        <v>0</v>
      </c>
      <c r="V32" s="16">
        <f>COUNTIF(V4:V28,"&gt;0")</f>
        <v>0</v>
      </c>
      <c r="X32" s="16">
        <f>COUNTIF(X4:X28,"&gt;0")</f>
        <v>0</v>
      </c>
      <c r="Z32" s="16">
        <f>COUNTIF(Z4:Z28,"&gt;0")</f>
        <v>0</v>
      </c>
      <c r="AB32" s="16">
        <f>COUNTIF(AB4:AB28,"&gt;0")</f>
        <v>0</v>
      </c>
      <c r="AD32" s="16">
        <f>COUNTIF(AD4:AD28,"&gt;0")</f>
        <v>0</v>
      </c>
      <c r="AF32" s="16">
        <f>COUNTIF(AF4:AF28,"&gt;0")</f>
        <v>0</v>
      </c>
      <c r="AH32" s="16">
        <f>COUNTIF(AH4:AH28,"&gt;0")</f>
        <v>0</v>
      </c>
      <c r="AJ32" s="16">
        <f>COUNTIF(AJ4:AJ28,"&gt;0")</f>
        <v>0</v>
      </c>
      <c r="AL32" s="16">
        <f>COUNTIF(AL4:AL28,"&gt;0")</f>
        <v>0</v>
      </c>
      <c r="AN32" s="16">
        <f>COUNTIF(AN4:AN28,"&gt;0")</f>
        <v>0</v>
      </c>
      <c r="AP32" s="16">
        <f>COUNTIF(AP4:AP28,"&gt;0")</f>
        <v>0</v>
      </c>
      <c r="AR32" s="16">
        <f>COUNTIF(AR4:AR28,"&gt;0")</f>
        <v>0</v>
      </c>
    </row>
    <row r="33" spans="2:16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sheetProtection formatCells="0" formatColumns="0" formatRows="0"/>
  <protectedRanges>
    <protectedRange algorithmName="SHA-512" hashValue="MVS6eIdFr25eLTuDzSPOpNyldmc0BOsfAsjgv0O2/lRbsNZ33OVfoSrTgzqVmJYvEESZXPLLPENzBQuDZVhuBg==" saltValue="ozcrLm6pOS5HfiLnpSpmkQ==" spinCount="100000" sqref="S2:AR2 S1:AJ1" name="Водители"/>
    <protectedRange algorithmName="SHA-512" hashValue="Dawa3eWoFTwPHOVDQdBr3FrV9iWy0CrJWwhw+o5SOe6KgO5hqXMYyaay9vfaSGrXLPmnS2mTsp01jo390FowUA==" saltValue="Ffb+kv3uQDTfjqQtMaI4kA==" spinCount="100000" sqref="AF12:AL12 AD12 S1:AR3 AM12:AR14 AD4:AR11 S27:AR29 AD13:AL14 S4:AC26 AD15:AR26" name="Кирилл"/>
    <protectedRange password="B9EC" sqref="S1:AS45" name="Диапазон3"/>
  </protectedRanges>
  <mergeCells count="26">
    <mergeCell ref="AK2:AL2"/>
    <mergeCell ref="AM2:AN2"/>
    <mergeCell ref="AO2:AP2"/>
    <mergeCell ref="AQ2:AR2"/>
    <mergeCell ref="AQ1:AR1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E1:AF1"/>
    <mergeCell ref="AG1:AH1"/>
    <mergeCell ref="AI1:AJ1"/>
    <mergeCell ref="AK1:AL1"/>
    <mergeCell ref="AM1:AN1"/>
    <mergeCell ref="AO1:AP1"/>
    <mergeCell ref="S1:T1"/>
    <mergeCell ref="U1:V1"/>
    <mergeCell ref="W1:X1"/>
    <mergeCell ref="Y1:Z1"/>
    <mergeCell ref="AA1:AB1"/>
    <mergeCell ref="AC1:AD1"/>
  </mergeCells>
  <conditionalFormatting sqref="S4:S29 W4:W29 Y4:Y29 AK4:AK29 AO4:AO29 AQ4:AQ29 AS4:AS29 AI4:AI29 AE4:AE29 U4:U29 AC4:AC29 AG4:AG29 AA4:AA29 AM4:AM29">
    <cfRule type="duplicateValues" dxfId="4" priority="1"/>
  </conditionalFormatting>
  <pageMargins left="0.11811023622047245" right="0.23622047244094491" top="0.15748031496062992" bottom="0.35433070866141736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Рейсы</vt:lpstr>
      <vt:lpstr>Рейсы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2014-10-14T09:17:01Z</dcterms:created>
  <dcterms:modified xsi:type="dcterms:W3CDTF">2014-10-14T09:26:58Z</dcterms:modified>
</cp:coreProperties>
</file>