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135" windowWidth="20115" windowHeight="7965"/>
  </bookViews>
  <sheets>
    <sheet name="Образец (правлено)" sheetId="1" r:id="rId1"/>
    <sheet name="Прайс Поставщик" sheetId="4" r:id="rId2"/>
  </sheets>
  <definedNames>
    <definedName name="_xlnm._FilterDatabase" localSheetId="0" hidden="1">'Образец (правлено)'!$A$2:$C$113</definedName>
  </definedNames>
  <calcPr calcId="125725"/>
</workbook>
</file>

<file path=xl/calcChain.xml><?xml version="1.0" encoding="utf-8"?>
<calcChain xmlns="http://schemas.openxmlformats.org/spreadsheetml/2006/main">
  <c r="C113" i="1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D4" i="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</calcChain>
</file>

<file path=xl/sharedStrings.xml><?xml version="1.0" encoding="utf-8"?>
<sst xmlns="http://schemas.openxmlformats.org/spreadsheetml/2006/main" count="222" uniqueCount="151">
  <si>
    <t>A.Banderas Blue Electric Seduction (L) 100ml edt</t>
  </si>
  <si>
    <t>A.Banderas Blue Seduction (L) 100ml edt</t>
  </si>
  <si>
    <t>A.Banderas Blue Seduction (L) 50ml edt</t>
  </si>
  <si>
    <t>A.Banderas Blue Seduction (L) Cocktail 100ml edt</t>
  </si>
  <si>
    <t>A.Banderas Blue Seduction (M) 100ml edt</t>
  </si>
  <si>
    <t>A.Banderas Blue Seduction (M) 50ml edt</t>
  </si>
  <si>
    <t>A.Banderas Electric Seduction In Black (M) 100ml edt</t>
  </si>
  <si>
    <t>A.Banderas Her Golden Secret (L) 50ml edt</t>
  </si>
  <si>
    <t>A.Banderas Her Golden Secret (L) 80ml edt</t>
  </si>
  <si>
    <t>A.Banderas Her Secret (L) 50ml edt</t>
  </si>
  <si>
    <t>A.Banderas Her Secret (L) 80ml edt</t>
  </si>
  <si>
    <t>A.Banderas King of Seduction (M) NEW 100ml edt</t>
  </si>
  <si>
    <t>A.Banderas King of Seduction (M) NEW 50ml edt</t>
  </si>
  <si>
    <t>A.Banderas Seduction In Black (M) 100ml edt</t>
  </si>
  <si>
    <t>A.Banderas Seduction In Black (M) 50ml edt</t>
  </si>
  <si>
    <t>A.Banderas Seduction In Black (M) Cocktail 100ml edt</t>
  </si>
  <si>
    <t>A.Banderas The Golden Secret (M) 100ml edt</t>
  </si>
  <si>
    <t>A.Banderas The Golden Secret (M) 50ml edt</t>
  </si>
  <si>
    <t>A.Banderas The Secret (M) 100ml edt</t>
  </si>
  <si>
    <t>Acqua di Parma Blu Mediterraneo Arancia Di Capri (L) 150ml edt</t>
  </si>
  <si>
    <t xml:space="preserve">Acqua di Parma Blu Mediterraneo Fico Di Amalfi (L) 150ml edt </t>
  </si>
  <si>
    <t>Acqua di Parma Blu Mediterraneo Mandorlo Di Sicilia (U)  150ml edt</t>
  </si>
  <si>
    <t>Acqua di Parma Blu Mediterraneo Mandorlo Di Sicilia (U)  75ml edt</t>
  </si>
  <si>
    <t>Acqua di Parma Blu Mediterraneo Mirto Di Panarea (L)  150ml edt</t>
  </si>
  <si>
    <t xml:space="preserve">Acqua di Parma Colonia (U) 100ml edc </t>
  </si>
  <si>
    <t>Acqua di Parma Colonia (U) 50ml edc</t>
  </si>
  <si>
    <t>Acqua di Parma Iris Nobile (L) 100ml edt</t>
  </si>
  <si>
    <t>Acqua di Parma Iris Nobile (L) 50ml edp</t>
  </si>
  <si>
    <t>Adidas Deep Energy (M) 100ml edt</t>
  </si>
  <si>
    <t>Adidas Deep Energy (M) 75ml edp( Освежающая вода)</t>
  </si>
  <si>
    <t>Adidas Dynamic Pulse (M) 100ml edt</t>
  </si>
  <si>
    <t>Adidas Dynamic Pulse (M) 50ml edt</t>
  </si>
  <si>
    <t>Adidas Extreme Power (M) 100ml edt</t>
  </si>
  <si>
    <t>Adidas Extreme Power (M) 50ml edt</t>
  </si>
  <si>
    <t>Adidas Fresh Escape (L) 30ml edt</t>
  </si>
  <si>
    <t>Adidas Fresh Impact (M) 100ml edt</t>
  </si>
  <si>
    <t>Adidas Fresh Impact (M) 75ml edp (Освеж. вода)</t>
  </si>
  <si>
    <t>Adidas Get Ready (M) NEW 100ml edt</t>
  </si>
  <si>
    <t>Adidas Happy Game (L) 50ml edt</t>
  </si>
  <si>
    <t>Adidas Ice Dive (M) 100ml edt</t>
  </si>
  <si>
    <t>Adidas Intense Touch (M) 100ml edt</t>
  </si>
  <si>
    <t>Adidas Intense Touch (M) 75ml edp (освеж.вода)</t>
  </si>
  <si>
    <t>Adidas Natural Vitality (L) 30ml edt</t>
  </si>
  <si>
    <t>Adidas Pure Game (M) 100ml edt</t>
  </si>
  <si>
    <t>Adidas Pure Game (M) 50ml edt</t>
  </si>
  <si>
    <t>Adidas Team Five (M) 100ml edt</t>
  </si>
  <si>
    <t>Adidas Team Five (M) 100ml edt +брелок</t>
  </si>
  <si>
    <t>Adidas Team Force (M) 100ml edt</t>
  </si>
  <si>
    <t>Adidas Team Force (M) 50ml edt</t>
  </si>
  <si>
    <t>Adidas Victory League (M) 100ml edt</t>
  </si>
  <si>
    <t>Agent Provocateur (L) 100ml edp</t>
  </si>
  <si>
    <t>Agent Provocateur (L) 25ml edp</t>
  </si>
  <si>
    <t>Agent Provocateur (L) 30ml edp</t>
  </si>
  <si>
    <t>Agent Provocateur (L) 50ml edp</t>
  </si>
  <si>
    <t>Agent Provocateur Fatal Pink (L) NEW 100ml edp</t>
  </si>
  <si>
    <t>Agent Provocateur Fatal Pink (L) NEW 30ml edp</t>
  </si>
  <si>
    <t>Agent Provocateur Fatal Pink (L) NEW 50ml edp</t>
  </si>
  <si>
    <t>Agent Provocateur L’Agent (L) 100ml edp</t>
  </si>
  <si>
    <t>Agent Provocateur L’Agent (L) 50ml edp</t>
  </si>
  <si>
    <t>Agent Provocateur Maitresse (L) 25ml edp</t>
  </si>
  <si>
    <t>Agent Provocateur Maitresse (L) 30ml edp</t>
  </si>
  <si>
    <t>Agent Provocateur Maitresse (L) 50ml edp</t>
  </si>
  <si>
    <t>Agent Provocateur Maitresse Eau Provocateur (L) 50ml edt</t>
  </si>
  <si>
    <t>Agent Provocateur Petale Noir (L)  100ml edp</t>
  </si>
  <si>
    <t>Agent Provocateur Petale Noir (L)  30ml edp</t>
  </si>
  <si>
    <t>Agent Provocateur Petale Noir (L)  50ml edp</t>
  </si>
  <si>
    <t>Aigner Black (L) 75ml edp</t>
  </si>
  <si>
    <t>Ajmal Aurum (L) 75ml edp</t>
  </si>
  <si>
    <t>Ajmal Jade (L) 50ml edp</t>
  </si>
  <si>
    <t>Ajmal Shadow (L) 75ml edp</t>
  </si>
  <si>
    <t>Ajmal Shadow (M) 75ml edp</t>
  </si>
  <si>
    <t>Ajmal Shadow (M) 75ml edp blue</t>
  </si>
  <si>
    <t>Alex.Mc.Queen MyQueen (L) 35ml edp</t>
  </si>
  <si>
    <t>Alexandre J Black Muscs  100ml edp</t>
  </si>
  <si>
    <t>Alexandre J Fauborg In Wooden Box Crystal NEW 50ml edp</t>
  </si>
  <si>
    <t xml:space="preserve">Alexandre J Morning Muscs 100ml edp </t>
  </si>
  <si>
    <t>Alexandre J Oscent Pink Lux Edition 100ml edp</t>
  </si>
  <si>
    <t>Alexandre J Saint Honore In Wooden Box Crystal NEW 50ml edp</t>
  </si>
  <si>
    <t>Alexandre J Silver Ombre 100ml edp</t>
  </si>
  <si>
    <t>Alexandre J Western Leather  Lux 100ml edp</t>
  </si>
  <si>
    <t>Alla Black (L) 100ml edp</t>
  </si>
  <si>
    <t xml:space="preserve">Amouage Ciel (M) 50ml edp </t>
  </si>
  <si>
    <t>Amouage Epic (M) 50ml edp</t>
  </si>
  <si>
    <t xml:space="preserve">Amouage Gold (L) 100ml edp </t>
  </si>
  <si>
    <t>Amouage Honour (M) 100ml edp</t>
  </si>
  <si>
    <t>Amouage Honour (M) 50ml edp</t>
  </si>
  <si>
    <t>Amouage Interlude (L) 50ml edp</t>
  </si>
  <si>
    <t>Amouage Interlude (M) 50ml edp</t>
  </si>
  <si>
    <t>Amouage Jubilation  XXV (M) 50ml edp</t>
  </si>
  <si>
    <t xml:space="preserve">Amouage Lyric (L) 100ml edp </t>
  </si>
  <si>
    <t xml:space="preserve">Amouage Lyric (M) 50ml edp </t>
  </si>
  <si>
    <t>Amouage Memoir (L) 100ml edp</t>
  </si>
  <si>
    <t>Amouage Memoir (M) 50ml edp</t>
  </si>
  <si>
    <t>Amouage Opus 4 (L) 100ml edp</t>
  </si>
  <si>
    <t>Amouage Opus 8 (L) NEW 50ml edp</t>
  </si>
  <si>
    <t>Amouage Reflection (L) 100ml edp</t>
  </si>
  <si>
    <t>Amouage Reflection (L) 50ml edp</t>
  </si>
  <si>
    <t>Angel Schlesser (L) 30ml edt</t>
  </si>
  <si>
    <t>Angel Schlesser (L) 50ml edt</t>
  </si>
  <si>
    <t>Angel Schlesser (M) 125ml edt</t>
  </si>
  <si>
    <t>Angel Schlesser (M) 75ml edt</t>
  </si>
  <si>
    <t>Angel Schlesser Essential (L) 100ml edp</t>
  </si>
  <si>
    <t>Angel Schlesser Essential (L) 30ml edp</t>
  </si>
  <si>
    <t>Angel Schlesser Essential (L) 50ml edp</t>
  </si>
  <si>
    <t>Angel Schlesser Essential (M) 100ml edt</t>
  </si>
  <si>
    <t>Angel Schlesser Essential (M) 50ml edt</t>
  </si>
  <si>
    <t>Angel Schlesser Pirouette (L)  100ml edt</t>
  </si>
  <si>
    <t>Код</t>
  </si>
  <si>
    <t>Наименование</t>
  </si>
  <si>
    <t>Цена</t>
  </si>
  <si>
    <t>курс</t>
  </si>
  <si>
    <t>Acqua di Parma Colonia Intensa(M) 50ml edc</t>
  </si>
  <si>
    <t>Ajmal Utopia  (U) 90ml edp</t>
  </si>
  <si>
    <t>Angel Schlesser (L) 100ml edt</t>
  </si>
  <si>
    <t>Amouage Memoir (L) 50ml edp</t>
  </si>
  <si>
    <t>Amouage Honour (L) 50ml edp</t>
  </si>
  <si>
    <t>Amouage Dia (L) 50ml edp</t>
  </si>
  <si>
    <t>Amouage Ciel (L) 50ml edp</t>
  </si>
  <si>
    <t>Alfred Sung Jewel (L) 100ml edp</t>
  </si>
  <si>
    <t>Agent Provocateur Maitresse (L) 100ml edp</t>
  </si>
  <si>
    <t>Adidas Team Five (M) 75ml edp (Освеж.вода)</t>
  </si>
  <si>
    <t>Adidas Team Five (M) 50ml edt</t>
  </si>
  <si>
    <t>Adidas Intense Touch (M) 50ml edt</t>
  </si>
  <si>
    <t>Adidas Ice Dive (M) 75ml edp (освеж.вода)</t>
  </si>
  <si>
    <t>Adidas Ice Dive (M) 50ml edt</t>
  </si>
  <si>
    <t>Adidas Fun Sensation (L) 50ml edt</t>
  </si>
  <si>
    <t>Adidas Fun Sensation (L) 30ml edt</t>
  </si>
  <si>
    <t>Adidas Fruity Rhythm (L) 50ml edt</t>
  </si>
  <si>
    <t>Adidas Fruity Rhythm (L) 30ml edt</t>
  </si>
  <si>
    <t>Adidas Fresh Impact (M) 50ml edt</t>
  </si>
  <si>
    <t>Adidas Floral Dream (L) 50ml edt</t>
  </si>
  <si>
    <t>Adidas Fizzy Energy (L) 50ml edt</t>
  </si>
  <si>
    <t>Adidas Fizzy Energy (L) 30ml edt</t>
  </si>
  <si>
    <t>Adidas Extreme Power (M) 75ml edp</t>
  </si>
  <si>
    <t>Adidas Deep Energy (M) 50ml edt</t>
  </si>
  <si>
    <t>Acqua di Monaco (M)  100 ml edp</t>
  </si>
  <si>
    <t>A.Banderas The Secret (M) 50ml edt</t>
  </si>
  <si>
    <t>A.Banderas Seduction In Black Splash (M)  100ml edt</t>
  </si>
  <si>
    <t>A.Banderas Blue Seduction (M) Cocktail 100ml edt</t>
  </si>
  <si>
    <t>12 Parfumeurs (M) Mon Roi 100ml edp</t>
  </si>
  <si>
    <t>12 Parfumeurs (M) Mon Cher 100ml edp</t>
  </si>
  <si>
    <t>12 Parfumeurs (M) Le Fantome 100ml edp</t>
  </si>
  <si>
    <t>12 Parfumeurs (M) Le Charmeur 100ml edp</t>
  </si>
  <si>
    <t>12 Parfumeurs (M) Intrigues Des Hommes 100ml edp</t>
  </si>
  <si>
    <t>12 Parfumeurs (L) Secret De L'Amour 100ml edp</t>
  </si>
  <si>
    <t>12 Parfumeurs (L) Ma Reine 100ml edp</t>
  </si>
  <si>
    <t>12 Parfumeurs (L) Le Charme 100ml edp</t>
  </si>
  <si>
    <t>12 Parfumeurs (L) La Destinee 100ml edp</t>
  </si>
  <si>
    <t>12 Parfumeurs (L) Intrigue De L'Amour 100ml edp</t>
  </si>
  <si>
    <t>ВОДА</t>
  </si>
  <si>
    <t>Заказ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</si>
</sst>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indexed="10"/>
      <name val="Batang"/>
      <family val="1"/>
      <charset val="204"/>
    </font>
    <font>
      <sz val="10"/>
      <name val="Arial Black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2" fontId="0" fillId="0" borderId="0" xfId="0" applyNumberFormat="1"/>
    <xf numFmtId="0" fontId="18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/>
    <xf numFmtId="2" fontId="19" fillId="0" borderId="0" xfId="0" applyNumberFormat="1" applyFont="1"/>
    <xf numFmtId="4" fontId="0" fillId="0" borderId="0" xfId="0" applyNumberFormat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C113"/>
  <sheetViews>
    <sheetView tabSelected="1" workbookViewId="0">
      <selection activeCell="C5" sqref="C5"/>
    </sheetView>
  </sheetViews>
  <sheetFormatPr defaultRowHeight="15"/>
  <cols>
    <col min="2" max="2" width="58.5703125" customWidth="1"/>
    <col min="3" max="3" width="13.5703125" customWidth="1"/>
  </cols>
  <sheetData>
    <row r="2" spans="1:3">
      <c r="B2" s="5"/>
    </row>
    <row r="4" spans="1:3">
      <c r="A4" s="4" t="s">
        <v>107</v>
      </c>
      <c r="B4" s="3" t="s">
        <v>108</v>
      </c>
      <c r="C4" s="3" t="s">
        <v>109</v>
      </c>
    </row>
    <row r="5" spans="1:3">
      <c r="A5">
        <v>33320</v>
      </c>
      <c r="B5" t="s">
        <v>0</v>
      </c>
      <c r="C5" s="1">
        <f>IF(ISERROR(VLOOKUP(A5,'Прайс Поставщик'!A:C,2,0)),"Нет на складе",VLOOKUP(A5,'Прайс Поставщик'!A:C,3,0))</f>
        <v>828</v>
      </c>
    </row>
    <row r="6" spans="1:3">
      <c r="A6">
        <v>18188</v>
      </c>
      <c r="B6" t="s">
        <v>1</v>
      </c>
      <c r="C6" s="1">
        <f>IF(ISERROR(VLOOKUP(A6,'Прайс Поставщик'!A:C,2,0)),"Нет на складе",VLOOKUP(A6,'Прайс Поставщик'!A:C,3,0))</f>
        <v>756</v>
      </c>
    </row>
    <row r="7" spans="1:3">
      <c r="A7">
        <v>17988</v>
      </c>
      <c r="B7" t="s">
        <v>2</v>
      </c>
      <c r="C7" s="1">
        <f>IF(ISERROR(VLOOKUP(A7,'Прайс Поставщик'!A:C,2,0)),"Нет на складе",VLOOKUP(A7,'Прайс Поставщик'!A:C,3,0))</f>
        <v>558</v>
      </c>
    </row>
    <row r="8" spans="1:3">
      <c r="A8">
        <v>38179</v>
      </c>
      <c r="B8" t="s">
        <v>3</v>
      </c>
      <c r="C8" s="1">
        <f>IF(ISERROR(VLOOKUP(A8,'Прайс Поставщик'!A:C,2,0)),"Нет на складе",VLOOKUP(A8,'Прайс Поставщик'!A:C,3,0))</f>
        <v>774</v>
      </c>
    </row>
    <row r="9" spans="1:3">
      <c r="A9">
        <v>18080</v>
      </c>
      <c r="B9" t="s">
        <v>4</v>
      </c>
      <c r="C9" s="1">
        <f>IF(ISERROR(VLOOKUP(A9,'Прайс Поставщик'!A:C,2,0)),"Нет на складе",VLOOKUP(A9,'Прайс Поставщик'!A:C,3,0))</f>
        <v>738</v>
      </c>
    </row>
    <row r="10" spans="1:3">
      <c r="A10">
        <v>17996</v>
      </c>
      <c r="B10" t="s">
        <v>5</v>
      </c>
      <c r="C10" s="1">
        <f>IF(ISERROR(VLOOKUP(A10,'Прайс Поставщик'!A:C,2,0)),"Нет на складе",VLOOKUP(A10,'Прайс Поставщик'!A:C,3,0))</f>
        <v>547.20000000000005</v>
      </c>
    </row>
    <row r="11" spans="1:3">
      <c r="A11">
        <v>33322</v>
      </c>
      <c r="B11" t="s">
        <v>6</v>
      </c>
      <c r="C11" s="1">
        <f>IF(ISERROR(VLOOKUP(A11,'Прайс Поставщик'!A:C,2,0)),"Нет на складе",VLOOKUP(A11,'Прайс Поставщик'!A:C,3,0))</f>
        <v>774</v>
      </c>
    </row>
    <row r="12" spans="1:3">
      <c r="A12">
        <v>34678</v>
      </c>
      <c r="B12" t="s">
        <v>7</v>
      </c>
      <c r="C12" s="1">
        <f>IF(ISERROR(VLOOKUP(A12,'Прайс Поставщик'!A:C,2,0)),"Нет на складе",VLOOKUP(A12,'Прайс Поставщик'!A:C,3,0))</f>
        <v>666</v>
      </c>
    </row>
    <row r="13" spans="1:3">
      <c r="A13">
        <v>34679</v>
      </c>
      <c r="B13" t="s">
        <v>8</v>
      </c>
      <c r="C13" s="1" t="str">
        <f>IF(ISERROR(VLOOKUP(A13,'Прайс Поставщик'!A:C,2,0)),"Нет на складе",VLOOKUP(A13,'Прайс Поставщик'!A:C,3,0))</f>
        <v>Нет на складе</v>
      </c>
    </row>
    <row r="14" spans="1:3">
      <c r="A14">
        <v>27755</v>
      </c>
      <c r="B14" t="s">
        <v>9</v>
      </c>
      <c r="C14" s="1">
        <f>IF(ISERROR(VLOOKUP(A14,'Прайс Поставщик'!A:C,2,0)),"Нет на складе",VLOOKUP(A14,'Прайс Поставщик'!A:C,3,0))</f>
        <v>612</v>
      </c>
    </row>
    <row r="15" spans="1:3">
      <c r="A15">
        <v>27756</v>
      </c>
      <c r="B15" t="s">
        <v>10</v>
      </c>
      <c r="C15" s="1">
        <f>IF(ISERROR(VLOOKUP(A15,'Прайс Поставщик'!A:C,2,0)),"Нет на складе",VLOOKUP(A15,'Прайс Поставщик'!A:C,3,0))</f>
        <v>720</v>
      </c>
    </row>
    <row r="16" spans="1:3">
      <c r="A16">
        <v>39390</v>
      </c>
      <c r="B16" s="2" t="s">
        <v>11</v>
      </c>
      <c r="C16" s="1" t="str">
        <f>IF(ISERROR(VLOOKUP(A16,'Прайс Поставщик'!A:C,2,0)),"Нет на складе",VLOOKUP(A16,'Прайс Поставщик'!A:C,3,0))</f>
        <v>Нет на складе</v>
      </c>
    </row>
    <row r="17" spans="1:3">
      <c r="A17">
        <v>39391</v>
      </c>
      <c r="B17" s="2" t="s">
        <v>12</v>
      </c>
      <c r="C17" s="1" t="str">
        <f>IF(ISERROR(VLOOKUP(A17,'Прайс Поставщик'!A:C,2,0)),"Нет на складе",VLOOKUP(A17,'Прайс Поставщик'!A:C,3,0))</f>
        <v>Нет на складе</v>
      </c>
    </row>
    <row r="18" spans="1:3">
      <c r="A18">
        <v>18036</v>
      </c>
      <c r="B18" t="s">
        <v>13</v>
      </c>
      <c r="C18" s="1">
        <f>IF(ISERROR(VLOOKUP(A18,'Прайс Поставщик'!A:C,2,0)),"Нет на складе",VLOOKUP(A18,'Прайс Поставщик'!A:C,3,0))</f>
        <v>756</v>
      </c>
    </row>
    <row r="19" spans="1:3">
      <c r="A19">
        <v>18035</v>
      </c>
      <c r="B19" t="s">
        <v>14</v>
      </c>
      <c r="C19" s="1">
        <f>IF(ISERROR(VLOOKUP(A19,'Прайс Поставщик'!A:C,2,0)),"Нет на складе",VLOOKUP(A19,'Прайс Поставщик'!A:C,3,0))</f>
        <v>540</v>
      </c>
    </row>
    <row r="20" spans="1:3">
      <c r="A20">
        <v>38180</v>
      </c>
      <c r="B20" t="s">
        <v>15</v>
      </c>
      <c r="C20" s="1">
        <f>IF(ISERROR(VLOOKUP(A20,'Прайс Поставщик'!A:C,2,0)),"Нет на складе",VLOOKUP(A20,'Прайс Поставщик'!A:C,3,0))</f>
        <v>774</v>
      </c>
    </row>
    <row r="21" spans="1:3">
      <c r="A21">
        <v>19837</v>
      </c>
      <c r="B21" t="s">
        <v>16</v>
      </c>
      <c r="C21" s="1">
        <f>IF(ISERROR(VLOOKUP(A21,'Прайс Поставщик'!A:C,2,0)),"Нет на складе",VLOOKUP(A21,'Прайс Поставщик'!A:C,3,0))</f>
        <v>774</v>
      </c>
    </row>
    <row r="22" spans="1:3">
      <c r="A22">
        <v>19838</v>
      </c>
      <c r="B22" t="s">
        <v>17</v>
      </c>
      <c r="C22" s="1">
        <f>IF(ISERROR(VLOOKUP(A22,'Прайс Поставщик'!A:C,2,0)),"Нет на складе",VLOOKUP(A22,'Прайс Поставщик'!A:C,3,0))</f>
        <v>702</v>
      </c>
    </row>
    <row r="23" spans="1:3">
      <c r="A23">
        <v>19340</v>
      </c>
      <c r="B23" t="s">
        <v>18</v>
      </c>
      <c r="C23" s="1">
        <f>IF(ISERROR(VLOOKUP(A23,'Прайс Поставщик'!A:C,2,0)),"Нет на складе",VLOOKUP(A23,'Прайс Поставщик'!A:C,3,0))</f>
        <v>774</v>
      </c>
    </row>
    <row r="24" spans="1:3">
      <c r="A24">
        <v>27930</v>
      </c>
      <c r="B24" t="s">
        <v>19</v>
      </c>
      <c r="C24" s="1" t="str">
        <f>IF(ISERROR(VLOOKUP(A24,'Прайс Поставщик'!A:C,2,0)),"Нет на складе",VLOOKUP(A24,'Прайс Поставщик'!A:C,3,0))</f>
        <v>Нет на складе</v>
      </c>
    </row>
    <row r="25" spans="1:3">
      <c r="A25">
        <v>27936</v>
      </c>
      <c r="B25" t="s">
        <v>20</v>
      </c>
      <c r="C25" s="1" t="str">
        <f>IF(ISERROR(VLOOKUP(A25,'Прайс Поставщик'!A:C,2,0)),"Нет на складе",VLOOKUP(A25,'Прайс Поставщик'!A:C,3,0))</f>
        <v>Нет на складе</v>
      </c>
    </row>
    <row r="26" spans="1:3">
      <c r="A26">
        <v>27940</v>
      </c>
      <c r="B26" t="s">
        <v>21</v>
      </c>
      <c r="C26" s="1" t="str">
        <f>IF(ISERROR(VLOOKUP(A26,'Прайс Поставщик'!A:C,2,0)),"Нет на складе",VLOOKUP(A26,'Прайс Поставщик'!A:C,3,0))</f>
        <v>Нет на складе</v>
      </c>
    </row>
    <row r="27" spans="1:3">
      <c r="A27">
        <v>27942</v>
      </c>
      <c r="B27" t="s">
        <v>22</v>
      </c>
      <c r="C27" s="1" t="str">
        <f>IF(ISERROR(VLOOKUP(A27,'Прайс Поставщик'!A:C,2,0)),"Нет на складе",VLOOKUP(A27,'Прайс Поставщик'!A:C,3,0))</f>
        <v>Нет на складе</v>
      </c>
    </row>
    <row r="28" spans="1:3">
      <c r="A28">
        <v>27943</v>
      </c>
      <c r="B28" t="s">
        <v>23</v>
      </c>
      <c r="C28" s="1" t="str">
        <f>IF(ISERROR(VLOOKUP(A28,'Прайс Поставщик'!A:C,2,0)),"Нет на складе",VLOOKUP(A28,'Прайс Поставщик'!A:C,3,0))</f>
        <v>Нет на складе</v>
      </c>
    </row>
    <row r="29" spans="1:3">
      <c r="A29">
        <v>21050</v>
      </c>
      <c r="B29" t="s">
        <v>24</v>
      </c>
      <c r="C29" s="1" t="str">
        <f>IF(ISERROR(VLOOKUP(A29,'Прайс Поставщик'!A:C,2,0)),"Нет на складе",VLOOKUP(A29,'Прайс Поставщик'!A:C,3,0))</f>
        <v>Нет на складе</v>
      </c>
    </row>
    <row r="30" spans="1:3">
      <c r="A30">
        <v>24492</v>
      </c>
      <c r="B30" t="s">
        <v>25</v>
      </c>
      <c r="C30" s="1" t="str">
        <f>IF(ISERROR(VLOOKUP(A30,'Прайс Поставщик'!A:C,2,0)),"Нет на складе",VLOOKUP(A30,'Прайс Поставщик'!A:C,3,0))</f>
        <v>Нет на складе</v>
      </c>
    </row>
    <row r="31" spans="1:3">
      <c r="A31">
        <v>19522</v>
      </c>
      <c r="B31" t="s">
        <v>111</v>
      </c>
      <c r="C31" s="1" t="str">
        <f>IF(ISERROR(VLOOKUP(A31,'Прайс Поставщик'!A:C,2,0)),"Нет на складе",VLOOKUP(A31,'Прайс Поставщик'!A:C,3,0))</f>
        <v>Нет на складе</v>
      </c>
    </row>
    <row r="32" spans="1:3">
      <c r="A32">
        <v>19881</v>
      </c>
      <c r="B32" t="s">
        <v>26</v>
      </c>
      <c r="C32" s="1">
        <f>IF(ISERROR(VLOOKUP(A32,'Прайс Поставщик'!A:C,2,0)),"Нет на складе",VLOOKUP(A32,'Прайс Поставщик'!A:C,3,0))</f>
        <v>4320</v>
      </c>
    </row>
    <row r="33" spans="1:3">
      <c r="A33">
        <v>19880</v>
      </c>
      <c r="B33" t="s">
        <v>27</v>
      </c>
      <c r="C33" s="1" t="str">
        <f>IF(ISERROR(VLOOKUP(A33,'Прайс Поставщик'!A:C,2,0)),"Нет на складе",VLOOKUP(A33,'Прайс Поставщик'!A:C,3,0))</f>
        <v>Нет на складе</v>
      </c>
    </row>
    <row r="34" spans="1:3">
      <c r="A34">
        <v>17970</v>
      </c>
      <c r="B34" t="s">
        <v>28</v>
      </c>
      <c r="C34" s="1">
        <f>IF(ISERROR(VLOOKUP(A34,'Прайс Поставщик'!A:C,2,0)),"Нет на складе",VLOOKUP(A34,'Прайс Поставщик'!A:C,3,0))</f>
        <v>252</v>
      </c>
    </row>
    <row r="35" spans="1:3">
      <c r="A35">
        <v>29658</v>
      </c>
      <c r="B35" t="s">
        <v>29</v>
      </c>
      <c r="C35" s="1">
        <f>IF(ISERROR(VLOOKUP(A35,'Прайс Поставщик'!A:C,2,0)),"Нет на складе",VLOOKUP(A35,'Прайс Поставщик'!A:C,3,0))</f>
        <v>226.8</v>
      </c>
    </row>
    <row r="36" spans="1:3">
      <c r="A36">
        <v>13604</v>
      </c>
      <c r="B36" t="s">
        <v>30</v>
      </c>
      <c r="C36" s="1">
        <f>IF(ISERROR(VLOOKUP(A36,'Прайс Поставщик'!A:C,2,0)),"Нет на складе",VLOOKUP(A36,'Прайс Поставщик'!A:C,3,0))</f>
        <v>216</v>
      </c>
    </row>
    <row r="37" spans="1:3">
      <c r="A37">
        <v>13554</v>
      </c>
      <c r="B37" t="s">
        <v>31</v>
      </c>
      <c r="C37" s="1">
        <f>IF(ISERROR(VLOOKUP(A37,'Прайс Поставщик'!A:C,2,0)),"Нет на складе",VLOOKUP(A37,'Прайс Поставщик'!A:C,3,0))</f>
        <v>216</v>
      </c>
    </row>
    <row r="38" spans="1:3">
      <c r="A38">
        <v>31047</v>
      </c>
      <c r="B38" t="s">
        <v>32</v>
      </c>
      <c r="C38" s="1">
        <f>IF(ISERROR(VLOOKUP(A38,'Прайс Поставщик'!A:C,2,0)),"Нет на складе",VLOOKUP(A38,'Прайс Поставщик'!A:C,3,0))</f>
        <v>216</v>
      </c>
    </row>
    <row r="39" spans="1:3">
      <c r="A39">
        <v>31035</v>
      </c>
      <c r="B39" t="s">
        <v>33</v>
      </c>
      <c r="C39" s="1">
        <f>IF(ISERROR(VLOOKUP(A39,'Прайс Поставщик'!A:C,2,0)),"Нет на складе",VLOOKUP(A39,'Прайс Поставщик'!A:C,3,0))</f>
        <v>216</v>
      </c>
    </row>
    <row r="40" spans="1:3">
      <c r="A40">
        <v>25902</v>
      </c>
      <c r="B40" t="s">
        <v>34</v>
      </c>
      <c r="C40" s="1">
        <f>IF(ISERROR(VLOOKUP(A40,'Прайс Поставщик'!A:C,2,0)),"Нет на складе",VLOOKUP(A40,'Прайс Поставщик'!A:C,3,0))</f>
        <v>205.2</v>
      </c>
    </row>
    <row r="41" spans="1:3">
      <c r="A41">
        <v>18889</v>
      </c>
      <c r="B41" t="s">
        <v>35</v>
      </c>
      <c r="C41" s="1">
        <f>IF(ISERROR(VLOOKUP(A41,'Прайс Поставщик'!A:C,2,0)),"Нет на складе",VLOOKUP(A41,'Прайс Поставщик'!A:C,3,0))</f>
        <v>244.8</v>
      </c>
    </row>
    <row r="42" spans="1:3">
      <c r="A42">
        <v>29659</v>
      </c>
      <c r="B42" t="s">
        <v>36</v>
      </c>
      <c r="C42" s="1">
        <f>IF(ISERROR(VLOOKUP(A42,'Прайс Поставщик'!A:C,2,0)),"Нет на складе",VLOOKUP(A42,'Прайс Поставщик'!A:C,3,0))</f>
        <v>226.8</v>
      </c>
    </row>
    <row r="43" spans="1:3">
      <c r="A43">
        <v>39446</v>
      </c>
      <c r="B43" s="2" t="s">
        <v>37</v>
      </c>
      <c r="C43" s="1" t="str">
        <f>IF(ISERROR(VLOOKUP(A43,'Прайс Поставщик'!A:C,2,0)),"Нет на складе",VLOOKUP(A43,'Прайс Поставщик'!A:C,3,0))</f>
        <v>Нет на складе</v>
      </c>
    </row>
    <row r="44" spans="1:3">
      <c r="A44">
        <v>20408</v>
      </c>
      <c r="B44" t="s">
        <v>38</v>
      </c>
      <c r="C44" s="1">
        <f>IF(ISERROR(VLOOKUP(A44,'Прайс Поставщик'!A:C,2,0)),"Нет на складе",VLOOKUP(A44,'Прайс Поставщик'!A:C,3,0))</f>
        <v>280.8</v>
      </c>
    </row>
    <row r="45" spans="1:3">
      <c r="A45">
        <v>14615</v>
      </c>
      <c r="B45" t="s">
        <v>39</v>
      </c>
      <c r="C45" s="1">
        <f>IF(ISERROR(VLOOKUP(A45,'Прайс Поставщик'!A:C,2,0)),"Нет на складе",VLOOKUP(A45,'Прайс Поставщик'!A:C,3,0))</f>
        <v>216</v>
      </c>
    </row>
    <row r="46" spans="1:3">
      <c r="A46">
        <v>19817</v>
      </c>
      <c r="B46" t="s">
        <v>40</v>
      </c>
      <c r="C46" s="1">
        <f>IF(ISERROR(VLOOKUP(A46,'Прайс Поставщик'!A:C,2,0)),"Нет на складе",VLOOKUP(A46,'Прайс Поставщик'!A:C,3,0))</f>
        <v>252</v>
      </c>
    </row>
    <row r="47" spans="1:3">
      <c r="A47">
        <v>29660</v>
      </c>
      <c r="B47" t="s">
        <v>41</v>
      </c>
      <c r="C47" s="1">
        <f>IF(ISERROR(VLOOKUP(A47,'Прайс Поставщик'!A:C,2,0)),"Нет на складе",VLOOKUP(A47,'Прайс Поставщик'!A:C,3,0))</f>
        <v>234</v>
      </c>
    </row>
    <row r="48" spans="1:3">
      <c r="A48">
        <v>20409</v>
      </c>
      <c r="B48" t="s">
        <v>42</v>
      </c>
      <c r="C48" s="1">
        <f>IF(ISERROR(VLOOKUP(A48,'Прайс Поставщик'!A:C,2,0)),"Нет на складе",VLOOKUP(A48,'Прайс Поставщик'!A:C,3,0))</f>
        <v>244.8</v>
      </c>
    </row>
    <row r="49" spans="1:3">
      <c r="A49">
        <v>19865</v>
      </c>
      <c r="B49" t="s">
        <v>43</v>
      </c>
      <c r="C49" s="1">
        <f>IF(ISERROR(VLOOKUP(A49,'Прайс Поставщик'!A:C,2,0)),"Нет на складе",VLOOKUP(A49,'Прайс Поставщик'!A:C,3,0))</f>
        <v>252</v>
      </c>
    </row>
    <row r="50" spans="1:3">
      <c r="A50">
        <v>20400</v>
      </c>
      <c r="B50" t="s">
        <v>44</v>
      </c>
      <c r="C50" s="1">
        <f>IF(ISERROR(VLOOKUP(A50,'Прайс Поставщик'!A:C,2,0)),"Нет на складе",VLOOKUP(A50,'Прайс Поставщик'!A:C,3,0))</f>
        <v>187.2</v>
      </c>
    </row>
    <row r="51" spans="1:3">
      <c r="A51">
        <v>36366</v>
      </c>
      <c r="B51" t="s">
        <v>45</v>
      </c>
      <c r="C51" s="1">
        <f>IF(ISERROR(VLOOKUP(A51,'Прайс Поставщик'!A:C,2,0)),"Нет на складе",VLOOKUP(A51,'Прайс Поставщик'!A:C,3,0))</f>
        <v>252</v>
      </c>
    </row>
    <row r="52" spans="1:3">
      <c r="A52">
        <v>38863</v>
      </c>
      <c r="B52" t="s">
        <v>46</v>
      </c>
      <c r="C52" s="1" t="str">
        <f>IF(ISERROR(VLOOKUP(A52,'Прайс Поставщик'!A:C,2,0)),"Нет на складе",VLOOKUP(A52,'Прайс Поставщик'!A:C,3,0))</f>
        <v>Нет на складе</v>
      </c>
    </row>
    <row r="53" spans="1:3">
      <c r="A53">
        <v>13558</v>
      </c>
      <c r="B53" t="s">
        <v>47</v>
      </c>
      <c r="C53" s="1">
        <f>IF(ISERROR(VLOOKUP(A53,'Прайс Поставщик'!A:C,2,0)),"Нет на складе",VLOOKUP(A53,'Прайс Поставщик'!A:C,3,0))</f>
        <v>216</v>
      </c>
    </row>
    <row r="54" spans="1:3">
      <c r="A54">
        <v>13603</v>
      </c>
      <c r="B54" t="s">
        <v>48</v>
      </c>
      <c r="C54" s="1">
        <f>IF(ISERROR(VLOOKUP(A54,'Прайс Поставщик'!A:C,2,0)),"Нет на складе",VLOOKUP(A54,'Прайс Поставщик'!A:C,3,0))</f>
        <v>205.2</v>
      </c>
    </row>
    <row r="55" spans="1:3">
      <c r="A55">
        <v>14299</v>
      </c>
      <c r="B55" t="s">
        <v>49</v>
      </c>
      <c r="C55" s="1">
        <f>IF(ISERROR(VLOOKUP(A55,'Прайс Поставщик'!A:C,2,0)),"Нет на складе",VLOOKUP(A55,'Прайс Поставщик'!A:C,3,0))</f>
        <v>216</v>
      </c>
    </row>
    <row r="56" spans="1:3">
      <c r="A56">
        <v>11845</v>
      </c>
      <c r="B56" t="s">
        <v>50</v>
      </c>
      <c r="C56" s="1" t="str">
        <f>IF(ISERROR(VLOOKUP(A56,'Прайс Поставщик'!A:C,2,0)),"Нет на складе",VLOOKUP(A56,'Прайс Поставщик'!A:C,3,0))</f>
        <v>Нет на складе</v>
      </c>
    </row>
    <row r="57" spans="1:3">
      <c r="A57">
        <v>34192</v>
      </c>
      <c r="B57" t="s">
        <v>51</v>
      </c>
      <c r="C57" s="1">
        <f>IF(ISERROR(VLOOKUP(A57,'Прайс Поставщик'!A:C,2,0)),"Нет на складе",VLOOKUP(A57,'Прайс Поставщик'!A:C,3,0))</f>
        <v>774</v>
      </c>
    </row>
    <row r="58" spans="1:3">
      <c r="A58">
        <v>13293</v>
      </c>
      <c r="B58" t="s">
        <v>52</v>
      </c>
      <c r="C58" s="1">
        <f>IF(ISERROR(VLOOKUP(A58,'Прайс Поставщик'!A:C,2,0)),"Нет на складе",VLOOKUP(A58,'Прайс Поставщик'!A:C,3,0))</f>
        <v>846</v>
      </c>
    </row>
    <row r="59" spans="1:3">
      <c r="A59">
        <v>10101</v>
      </c>
      <c r="B59" t="s">
        <v>53</v>
      </c>
      <c r="C59" s="1">
        <f>IF(ISERROR(VLOOKUP(A59,'Прайс Поставщик'!A:C,2,0)),"Нет на складе",VLOOKUP(A59,'Прайс Поставщик'!A:C,3,0))</f>
        <v>1080</v>
      </c>
    </row>
    <row r="60" spans="1:3">
      <c r="A60">
        <v>39231</v>
      </c>
      <c r="B60" s="2" t="s">
        <v>54</v>
      </c>
      <c r="C60" s="1" t="str">
        <f>IF(ISERROR(VLOOKUP(A60,'Прайс Поставщик'!A:C,2,0)),"Нет на складе",VLOOKUP(A60,'Прайс Поставщик'!A:C,3,0))</f>
        <v>Нет на складе</v>
      </c>
    </row>
    <row r="61" spans="1:3">
      <c r="A61">
        <v>39212</v>
      </c>
      <c r="B61" s="2" t="s">
        <v>55</v>
      </c>
      <c r="C61" s="1" t="str">
        <f>IF(ISERROR(VLOOKUP(A61,'Прайс Поставщик'!A:C,2,0)),"Нет на складе",VLOOKUP(A61,'Прайс Поставщик'!A:C,3,0))</f>
        <v>Нет на складе</v>
      </c>
    </row>
    <row r="62" spans="1:3">
      <c r="A62">
        <v>39213</v>
      </c>
      <c r="B62" s="2" t="s">
        <v>56</v>
      </c>
      <c r="C62" s="1" t="str">
        <f>IF(ISERROR(VLOOKUP(A62,'Прайс Поставщик'!A:C,2,0)),"Нет на складе",VLOOKUP(A62,'Прайс Поставщик'!A:C,3,0))</f>
        <v>Нет на складе</v>
      </c>
    </row>
    <row r="63" spans="1:3">
      <c r="A63">
        <v>19871</v>
      </c>
      <c r="B63" t="s">
        <v>57</v>
      </c>
      <c r="C63" s="1">
        <f>IF(ISERROR(VLOOKUP(A63,'Прайс Поставщик'!A:C,2,0)),"Нет на складе",VLOOKUP(A63,'Прайс Поставщик'!A:C,3,0))</f>
        <v>1368</v>
      </c>
    </row>
    <row r="64" spans="1:3">
      <c r="A64">
        <v>21750</v>
      </c>
      <c r="B64" t="s">
        <v>58</v>
      </c>
      <c r="C64" s="1" t="str">
        <f>IF(ISERROR(VLOOKUP(A64,'Прайс Поставщик'!A:C,2,0)),"Нет на складе",VLOOKUP(A64,'Прайс Поставщик'!A:C,3,0))</f>
        <v>Нет на складе</v>
      </c>
    </row>
    <row r="65" spans="1:3">
      <c r="A65">
        <v>32784</v>
      </c>
      <c r="B65" t="s">
        <v>59</v>
      </c>
      <c r="C65" s="1">
        <f>IF(ISERROR(VLOOKUP(A65,'Прайс Поставщик'!A:C,2,0)),"Нет на складе",VLOOKUP(A65,'Прайс Поставщик'!A:C,3,0))</f>
        <v>720</v>
      </c>
    </row>
    <row r="66" spans="1:3">
      <c r="A66">
        <v>14466</v>
      </c>
      <c r="B66" t="s">
        <v>60</v>
      </c>
      <c r="C66" s="1" t="str">
        <f>IF(ISERROR(VLOOKUP(A66,'Прайс Поставщик'!A:C,2,0)),"Нет на складе",VLOOKUP(A66,'Прайс Поставщик'!A:C,3,0))</f>
        <v>Нет на складе</v>
      </c>
    </row>
    <row r="67" spans="1:3">
      <c r="A67">
        <v>14741</v>
      </c>
      <c r="B67" t="s">
        <v>61</v>
      </c>
      <c r="C67" s="1">
        <f>IF(ISERROR(VLOOKUP(A67,'Прайс Поставщик'!A:C,2,0)),"Нет на складе",VLOOKUP(A67,'Прайс Поставщик'!A:C,3,0))</f>
        <v>1008</v>
      </c>
    </row>
    <row r="68" spans="1:3">
      <c r="A68">
        <v>37448</v>
      </c>
      <c r="B68" t="s">
        <v>62</v>
      </c>
      <c r="C68" s="1" t="str">
        <f>IF(ISERROR(VLOOKUP(A68,'Прайс Поставщик'!A:C,2,0)),"Нет на складе",VLOOKUP(A68,'Прайс Поставщик'!A:C,3,0))</f>
        <v>Нет на складе</v>
      </c>
    </row>
    <row r="69" spans="1:3">
      <c r="A69">
        <v>32785</v>
      </c>
      <c r="B69" t="s">
        <v>63</v>
      </c>
      <c r="C69" s="1">
        <f>IF(ISERROR(VLOOKUP(A69,'Прайс Поставщик'!A:C,2,0)),"Нет на складе",VLOOKUP(A69,'Прайс Поставщик'!A:C,3,0))</f>
        <v>1548</v>
      </c>
    </row>
    <row r="70" spans="1:3">
      <c r="A70">
        <v>31501</v>
      </c>
      <c r="B70" t="s">
        <v>64</v>
      </c>
      <c r="C70" s="1">
        <f>IF(ISERROR(VLOOKUP(A70,'Прайс Поставщик'!A:C,2,0)),"Нет на складе",VLOOKUP(A70,'Прайс Поставщик'!A:C,3,0))</f>
        <v>972</v>
      </c>
    </row>
    <row r="71" spans="1:3">
      <c r="A71">
        <v>31502</v>
      </c>
      <c r="B71" t="s">
        <v>65</v>
      </c>
      <c r="C71" s="1">
        <f>IF(ISERROR(VLOOKUP(A71,'Прайс Поставщик'!A:C,2,0)),"Нет на складе",VLOOKUP(A71,'Прайс Поставщик'!A:C,3,0))</f>
        <v>1152</v>
      </c>
    </row>
    <row r="72" spans="1:3">
      <c r="A72">
        <v>38943</v>
      </c>
      <c r="B72" t="s">
        <v>66</v>
      </c>
      <c r="C72" s="1" t="str">
        <f>IF(ISERROR(VLOOKUP(A72,'Прайс Поставщик'!A:C,2,0)),"Нет на складе",VLOOKUP(A72,'Прайс Поставщик'!A:C,3,0))</f>
        <v>Нет на складе</v>
      </c>
    </row>
    <row r="73" spans="1:3">
      <c r="A73">
        <v>22147</v>
      </c>
      <c r="B73" t="s">
        <v>67</v>
      </c>
      <c r="C73" s="1">
        <f>IF(ISERROR(VLOOKUP(A73,'Прайс Поставщик'!A:C,2,0)),"Нет на складе",VLOOKUP(A73,'Прайс Поставщик'!A:C,3,0))</f>
        <v>1944</v>
      </c>
    </row>
    <row r="74" spans="1:3">
      <c r="A74">
        <v>24148</v>
      </c>
      <c r="B74" t="s">
        <v>68</v>
      </c>
      <c r="C74" s="1">
        <f>IF(ISERROR(VLOOKUP(A74,'Прайс Поставщик'!A:C,2,0)),"Нет на складе",VLOOKUP(A74,'Прайс Поставщик'!A:C,3,0))</f>
        <v>1242</v>
      </c>
    </row>
    <row r="75" spans="1:3">
      <c r="A75">
        <v>14270</v>
      </c>
      <c r="B75" t="s">
        <v>69</v>
      </c>
      <c r="C75" s="1">
        <f>IF(ISERROR(VLOOKUP(A75,'Прайс Поставщик'!A:C,2,0)),"Нет на складе",VLOOKUP(A75,'Прайс Поставщик'!A:C,3,0))</f>
        <v>792</v>
      </c>
    </row>
    <row r="76" spans="1:3">
      <c r="A76">
        <v>17942</v>
      </c>
      <c r="B76" t="s">
        <v>70</v>
      </c>
      <c r="C76" s="1">
        <f>IF(ISERROR(VLOOKUP(A76,'Прайс Поставщик'!A:C,2,0)),"Нет на складе",VLOOKUP(A76,'Прайс Поставщик'!A:C,3,0))</f>
        <v>810</v>
      </c>
    </row>
    <row r="77" spans="1:3">
      <c r="A77">
        <v>14271</v>
      </c>
      <c r="B77" t="s">
        <v>71</v>
      </c>
      <c r="C77" s="1">
        <f>IF(ISERROR(VLOOKUP(A77,'Прайс Поставщик'!A:C,2,0)),"Нет на складе",VLOOKUP(A77,'Прайс Поставщик'!A:C,3,0))</f>
        <v>846</v>
      </c>
    </row>
    <row r="78" spans="1:3">
      <c r="A78">
        <v>19412</v>
      </c>
      <c r="B78" t="s">
        <v>112</v>
      </c>
      <c r="C78" s="1" t="str">
        <f>IF(ISERROR(VLOOKUP(A78,'Прайс Поставщик'!A:C,2,0)),"Нет на складе",VLOOKUP(A78,'Прайс Поставщик'!A:C,3,0))</f>
        <v>Нет на складе</v>
      </c>
    </row>
    <row r="79" spans="1:3">
      <c r="A79">
        <v>19929</v>
      </c>
      <c r="B79" t="s">
        <v>72</v>
      </c>
      <c r="C79" s="1" t="str">
        <f>IF(ISERROR(VLOOKUP(A79,'Прайс Поставщик'!A:C,2,0)),"Нет на складе",VLOOKUP(A79,'Прайс Поставщик'!A:C,3,0))</f>
        <v>Нет на складе</v>
      </c>
    </row>
    <row r="80" spans="1:3">
      <c r="A80">
        <v>32900</v>
      </c>
      <c r="B80" t="s">
        <v>73</v>
      </c>
      <c r="C80" s="1" t="str">
        <f>IF(ISERROR(VLOOKUP(A80,'Прайс Поставщик'!A:C,2,0)),"Нет на складе",VLOOKUP(A80,'Прайс Поставщик'!A:C,3,0))</f>
        <v>Нет на складе</v>
      </c>
    </row>
    <row r="81" spans="1:3">
      <c r="A81">
        <v>39185</v>
      </c>
      <c r="B81" s="2" t="s">
        <v>74</v>
      </c>
      <c r="C81" s="1" t="str">
        <f>IF(ISERROR(VLOOKUP(A81,'Прайс Поставщик'!A:C,2,0)),"Нет на складе",VLOOKUP(A81,'Прайс Поставщик'!A:C,3,0))</f>
        <v>Нет на складе</v>
      </c>
    </row>
    <row r="82" spans="1:3">
      <c r="A82">
        <v>32821</v>
      </c>
      <c r="B82" t="s">
        <v>75</v>
      </c>
      <c r="C82" s="1" t="str">
        <f>IF(ISERROR(VLOOKUP(A82,'Прайс Поставщик'!A:C,2,0)),"Нет на складе",VLOOKUP(A82,'Прайс Поставщик'!A:C,3,0))</f>
        <v>Нет на складе</v>
      </c>
    </row>
    <row r="83" spans="1:3">
      <c r="A83">
        <v>32822</v>
      </c>
      <c r="B83" t="s">
        <v>76</v>
      </c>
      <c r="C83" s="1" t="str">
        <f>IF(ISERROR(VLOOKUP(A83,'Прайс Поставщик'!A:C,2,0)),"Нет на складе",VLOOKUP(A83,'Прайс Поставщик'!A:C,3,0))</f>
        <v>Нет на складе</v>
      </c>
    </row>
    <row r="84" spans="1:3">
      <c r="A84">
        <v>39188</v>
      </c>
      <c r="B84" s="2" t="s">
        <v>77</v>
      </c>
      <c r="C84" s="1" t="str">
        <f>IF(ISERROR(VLOOKUP(A84,'Прайс Поставщик'!A:C,2,0)),"Нет на складе",VLOOKUP(A84,'Прайс Поставщик'!A:C,3,0))</f>
        <v>Нет на складе</v>
      </c>
    </row>
    <row r="85" spans="1:3">
      <c r="A85">
        <v>32816</v>
      </c>
      <c r="B85" t="s">
        <v>78</v>
      </c>
      <c r="C85" s="1" t="str">
        <f>IF(ISERROR(VLOOKUP(A85,'Прайс Поставщик'!A:C,2,0)),"Нет на складе",VLOOKUP(A85,'Прайс Поставщик'!A:C,3,0))</f>
        <v>Нет на складе</v>
      </c>
    </row>
    <row r="86" spans="1:3">
      <c r="A86">
        <v>34714</v>
      </c>
      <c r="B86" t="s">
        <v>79</v>
      </c>
      <c r="C86" s="1" t="str">
        <f>IF(ISERROR(VLOOKUP(A86,'Прайс Поставщик'!A:C,2,0)),"Нет на складе",VLOOKUP(A86,'Прайс Поставщик'!A:C,3,0))</f>
        <v>Нет на складе</v>
      </c>
    </row>
    <row r="87" spans="1:3">
      <c r="A87">
        <v>21269</v>
      </c>
      <c r="B87" t="s">
        <v>80</v>
      </c>
      <c r="C87" s="1">
        <f>IF(ISERROR(VLOOKUP(A87,'Прайс Поставщик'!A:C,2,0)),"Нет на складе",VLOOKUP(A87,'Прайс Поставщик'!A:C,3,0))</f>
        <v>486</v>
      </c>
    </row>
    <row r="88" spans="1:3">
      <c r="A88">
        <v>13527</v>
      </c>
      <c r="B88" t="s">
        <v>81</v>
      </c>
      <c r="C88" s="1" t="str">
        <f>IF(ISERROR(VLOOKUP(A88,'Прайс Поставщик'!A:C,2,0)),"Нет на складе",VLOOKUP(A88,'Прайс Поставщик'!A:C,3,0))</f>
        <v>Нет на складе</v>
      </c>
    </row>
    <row r="89" spans="1:3">
      <c r="A89">
        <v>18688</v>
      </c>
      <c r="B89" t="s">
        <v>82</v>
      </c>
      <c r="C89" s="1">
        <f>IF(ISERROR(VLOOKUP(A89,'Прайс Поставщик'!A:C,2,0)),"Нет на складе",VLOOKUP(A89,'Прайс Поставщик'!A:C,3,0))</f>
        <v>5220</v>
      </c>
    </row>
    <row r="90" spans="1:3">
      <c r="A90">
        <v>23205</v>
      </c>
      <c r="B90" t="s">
        <v>83</v>
      </c>
      <c r="C90" s="1" t="str">
        <f>IF(ISERROR(VLOOKUP(A90,'Прайс Поставщик'!A:C,2,0)),"Нет на складе",VLOOKUP(A90,'Прайс Поставщик'!A:C,3,0))</f>
        <v>Нет на складе</v>
      </c>
    </row>
    <row r="91" spans="1:3">
      <c r="A91">
        <v>23209</v>
      </c>
      <c r="B91" t="s">
        <v>84</v>
      </c>
      <c r="C91" s="1" t="str">
        <f>IF(ISERROR(VLOOKUP(A91,'Прайс Поставщик'!A:C,2,0)),"Нет на складе",VLOOKUP(A91,'Прайс Поставщик'!A:C,3,0))</f>
        <v>Нет на складе</v>
      </c>
    </row>
    <row r="92" spans="1:3">
      <c r="A92">
        <v>19806</v>
      </c>
      <c r="B92" t="s">
        <v>85</v>
      </c>
      <c r="C92" s="1">
        <f>IF(ISERROR(VLOOKUP(A92,'Прайс Поставщик'!A:C,2,0)),"Нет на складе",VLOOKUP(A92,'Прайс Поставщик'!A:C,3,0))</f>
        <v>5400</v>
      </c>
    </row>
    <row r="93" spans="1:3">
      <c r="A93">
        <v>31608</v>
      </c>
      <c r="B93" t="s">
        <v>86</v>
      </c>
      <c r="C93" s="1" t="str">
        <f>IF(ISERROR(VLOOKUP(A93,'Прайс Поставщик'!A:C,2,0)),"Нет на складе",VLOOKUP(A93,'Прайс Поставщик'!A:C,3,0))</f>
        <v>Нет на складе</v>
      </c>
    </row>
    <row r="94" spans="1:3">
      <c r="A94">
        <v>31610</v>
      </c>
      <c r="B94" t="s">
        <v>87</v>
      </c>
      <c r="C94" s="1">
        <f>IF(ISERROR(VLOOKUP(A94,'Прайс Поставщик'!A:C,2,0)),"Нет на складе",VLOOKUP(A94,'Прайс Поставщик'!A:C,3,0))</f>
        <v>5760</v>
      </c>
    </row>
    <row r="95" spans="1:3">
      <c r="A95">
        <v>16617</v>
      </c>
      <c r="B95" t="s">
        <v>88</v>
      </c>
      <c r="C95" s="1">
        <f>IF(ISERROR(VLOOKUP(A95,'Прайс Поставщик'!A:C,2,0)),"Нет на складе",VLOOKUP(A95,'Прайс Поставщик'!A:C,3,0))</f>
        <v>5040</v>
      </c>
    </row>
    <row r="96" spans="1:3">
      <c r="A96">
        <v>20819</v>
      </c>
      <c r="B96" t="s">
        <v>89</v>
      </c>
      <c r="C96" s="1">
        <f>IF(ISERROR(VLOOKUP(A96,'Прайс Поставщик'!A:C,2,0)),"Нет на складе",VLOOKUP(A96,'Прайс Поставщик'!A:C,3,0))</f>
        <v>6480</v>
      </c>
    </row>
    <row r="97" spans="1:3">
      <c r="A97">
        <v>23302</v>
      </c>
      <c r="B97" t="s">
        <v>90</v>
      </c>
      <c r="C97" s="1" t="str">
        <f>IF(ISERROR(VLOOKUP(A97,'Прайс Поставщик'!A:C,2,0)),"Нет на складе",VLOOKUP(A97,'Прайс Поставщик'!A:C,3,0))</f>
        <v>Нет на складе</v>
      </c>
    </row>
    <row r="98" spans="1:3">
      <c r="A98">
        <v>20820</v>
      </c>
      <c r="B98" t="s">
        <v>91</v>
      </c>
      <c r="C98" s="1">
        <f>IF(ISERROR(VLOOKUP(A98,'Прайс Поставщик'!A:C,2,0)),"Нет на складе",VLOOKUP(A98,'Прайс Поставщик'!A:C,3,0))</f>
        <v>6300</v>
      </c>
    </row>
    <row r="99" spans="1:3">
      <c r="A99">
        <v>19291</v>
      </c>
      <c r="B99" t="s">
        <v>92</v>
      </c>
      <c r="C99" s="1">
        <f>IF(ISERROR(VLOOKUP(A99,'Прайс Поставщик'!A:C,2,0)),"Нет на складе",VLOOKUP(A99,'Прайс Поставщик'!A:C,3,0))</f>
        <v>5220</v>
      </c>
    </row>
    <row r="100" spans="1:3">
      <c r="A100">
        <v>19481</v>
      </c>
      <c r="B100" t="s">
        <v>93</v>
      </c>
      <c r="C100" s="1" t="str">
        <f>IF(ISERROR(VLOOKUP(A100,'Прайс Поставщик'!A:C,2,0)),"Нет на складе",VLOOKUP(A100,'Прайс Поставщик'!A:C,3,0))</f>
        <v>Нет на складе</v>
      </c>
    </row>
    <row r="101" spans="1:3">
      <c r="A101">
        <v>38611</v>
      </c>
      <c r="B101" s="2" t="s">
        <v>94</v>
      </c>
      <c r="C101" s="1" t="str">
        <f>IF(ISERROR(VLOOKUP(A101,'Прайс Поставщик'!A:C,2,0)),"Нет на складе",VLOOKUP(A101,'Прайс Поставщик'!A:C,3,0))</f>
        <v>Нет на складе</v>
      </c>
    </row>
    <row r="102" spans="1:3">
      <c r="A102">
        <v>20823</v>
      </c>
      <c r="B102" t="s">
        <v>95</v>
      </c>
      <c r="C102" s="1" t="str">
        <f>IF(ISERROR(VLOOKUP(A102,'Прайс Поставщик'!A:C,2,0)),"Нет на складе",VLOOKUP(A102,'Прайс Поставщик'!A:C,3,0))</f>
        <v>Нет на складе</v>
      </c>
    </row>
    <row r="103" spans="1:3">
      <c r="A103">
        <v>15300</v>
      </c>
      <c r="B103" t="s">
        <v>96</v>
      </c>
      <c r="C103" s="1">
        <f>IF(ISERROR(VLOOKUP(A103,'Прайс Поставщик'!A:C,2,0)),"Нет на складе",VLOOKUP(A103,'Прайс Поставщик'!A:C,3,0))</f>
        <v>5040</v>
      </c>
    </row>
    <row r="104" spans="1:3">
      <c r="A104">
        <v>6893</v>
      </c>
      <c r="B104" t="s">
        <v>97</v>
      </c>
      <c r="C104" s="1">
        <f>IF(ISERROR(VLOOKUP(A104,'Прайс Поставщик'!A:C,2,0)),"Нет на складе",VLOOKUP(A104,'Прайс Поставщик'!A:C,3,0))</f>
        <v>421.2</v>
      </c>
    </row>
    <row r="105" spans="1:3">
      <c r="A105">
        <v>6250</v>
      </c>
      <c r="B105" t="s">
        <v>98</v>
      </c>
      <c r="C105" s="1">
        <f>IF(ISERROR(VLOOKUP(A105,'Прайс Поставщик'!A:C,2,0)),"Нет на складе",VLOOKUP(A105,'Прайс Поставщик'!A:C,3,0))</f>
        <v>522</v>
      </c>
    </row>
    <row r="106" spans="1:3">
      <c r="A106">
        <v>8263</v>
      </c>
      <c r="B106" t="s">
        <v>99</v>
      </c>
      <c r="C106" s="1">
        <f>IF(ISERROR(VLOOKUP(A106,'Прайс Поставщик'!A:C,2,0)),"Нет на складе",VLOOKUP(A106,'Прайс Поставщик'!A:C,3,0))</f>
        <v>630</v>
      </c>
    </row>
    <row r="107" spans="1:3">
      <c r="A107">
        <v>8337</v>
      </c>
      <c r="B107" t="s">
        <v>100</v>
      </c>
      <c r="C107" s="1">
        <f>IF(ISERROR(VLOOKUP(A107,'Прайс Поставщик'!A:C,2,0)),"Нет на складе",VLOOKUP(A107,'Прайс Поставщик'!A:C,3,0))</f>
        <v>504</v>
      </c>
    </row>
    <row r="108" spans="1:3">
      <c r="A108">
        <v>11855</v>
      </c>
      <c r="B108" t="s">
        <v>101</v>
      </c>
      <c r="C108" s="1">
        <f>IF(ISERROR(VLOOKUP(A108,'Прайс Поставщик'!A:C,2,0)),"Нет на складе",VLOOKUP(A108,'Прайс Поставщик'!A:C,3,0))</f>
        <v>954</v>
      </c>
    </row>
    <row r="109" spans="1:3">
      <c r="A109">
        <v>11856</v>
      </c>
      <c r="B109" t="s">
        <v>102</v>
      </c>
      <c r="C109" s="1" t="str">
        <f>IF(ISERROR(VLOOKUP(A109,'Прайс Поставщик'!A:C,2,0)),"Нет на складе",VLOOKUP(A109,'Прайс Поставщик'!A:C,3,0))</f>
        <v>Нет на складе</v>
      </c>
    </row>
    <row r="110" spans="1:3">
      <c r="A110">
        <v>11857</v>
      </c>
      <c r="B110" t="s">
        <v>103</v>
      </c>
      <c r="C110" s="1">
        <f>IF(ISERROR(VLOOKUP(A110,'Прайс Поставщик'!A:C,2,0)),"Нет на складе",VLOOKUP(A110,'Прайс Поставщик'!A:C,3,0))</f>
        <v>756</v>
      </c>
    </row>
    <row r="111" spans="1:3">
      <c r="A111">
        <v>14902</v>
      </c>
      <c r="B111" t="s">
        <v>104</v>
      </c>
      <c r="C111" s="1" t="str">
        <f>IF(ISERROR(VLOOKUP(A111,'Прайс Поставщик'!A:C,2,0)),"Нет на складе",VLOOKUP(A111,'Прайс Поставщик'!A:C,3,0))</f>
        <v>Нет на складе</v>
      </c>
    </row>
    <row r="112" spans="1:3">
      <c r="A112">
        <v>14901</v>
      </c>
      <c r="B112" t="s">
        <v>105</v>
      </c>
      <c r="C112" s="1">
        <f>IF(ISERROR(VLOOKUP(A112,'Прайс Поставщик'!A:C,2,0)),"Нет на складе",VLOOKUP(A112,'Прайс Поставщик'!A:C,3,0))</f>
        <v>684</v>
      </c>
    </row>
    <row r="113" spans="1:3">
      <c r="A113">
        <v>25636</v>
      </c>
      <c r="B113" t="s">
        <v>106</v>
      </c>
      <c r="C113" s="1">
        <f>IF(ISERROR(VLOOKUP(A113,'Прайс Поставщик'!A:C,2,0)),"Нет на складе",VLOOKUP(A113,'Прайс Поставщик'!A:C,3,0))</f>
        <v>630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7"/>
  <sheetViews>
    <sheetView workbookViewId="0">
      <selection activeCell="C14" sqref="C14"/>
    </sheetView>
  </sheetViews>
  <sheetFormatPr defaultRowHeight="15"/>
  <cols>
    <col min="1" max="1" width="13.140625" customWidth="1"/>
    <col min="2" max="2" width="55" customWidth="1"/>
    <col min="3" max="3" width="10.85546875" style="1" customWidth="1"/>
    <col min="5" max="5" width="20.7109375" customWidth="1"/>
  </cols>
  <sheetData>
    <row r="1" spans="1:5">
      <c r="C1" s="1" t="s">
        <v>110</v>
      </c>
      <c r="D1">
        <v>38</v>
      </c>
    </row>
    <row r="2" spans="1:5" ht="15.75">
      <c r="A2" s="6" t="s">
        <v>107</v>
      </c>
      <c r="B2" s="6" t="s">
        <v>108</v>
      </c>
      <c r="C2" s="7" t="s">
        <v>109</v>
      </c>
      <c r="D2" s="6" t="s">
        <v>150</v>
      </c>
      <c r="E2" s="6"/>
    </row>
    <row r="3" spans="1:5" ht="15.75">
      <c r="B3" s="6" t="s">
        <v>149</v>
      </c>
    </row>
    <row r="4" spans="1:5">
      <c r="A4">
        <v>36437</v>
      </c>
      <c r="B4" t="s">
        <v>148</v>
      </c>
      <c r="C4" s="1">
        <v>9900</v>
      </c>
      <c r="D4" s="8">
        <f t="shared" ref="D4:D67" si="0">C4/$D$1</f>
        <v>260.5263157894737</v>
      </c>
    </row>
    <row r="5" spans="1:5">
      <c r="A5">
        <v>36438</v>
      </c>
      <c r="B5" t="s">
        <v>147</v>
      </c>
      <c r="C5" s="1">
        <v>9900</v>
      </c>
      <c r="D5" s="8">
        <f t="shared" si="0"/>
        <v>260.5263157894737</v>
      </c>
    </row>
    <row r="6" spans="1:5">
      <c r="A6">
        <v>36439</v>
      </c>
      <c r="B6" t="s">
        <v>146</v>
      </c>
      <c r="C6" s="1">
        <v>9900</v>
      </c>
      <c r="D6" s="8">
        <f t="shared" si="0"/>
        <v>260.5263157894737</v>
      </c>
    </row>
    <row r="7" spans="1:5">
      <c r="A7">
        <v>36440</v>
      </c>
      <c r="B7" t="s">
        <v>145</v>
      </c>
      <c r="C7" s="1">
        <v>9900</v>
      </c>
      <c r="D7" s="8">
        <f t="shared" si="0"/>
        <v>260.5263157894737</v>
      </c>
    </row>
    <row r="8" spans="1:5">
      <c r="A8">
        <v>36442</v>
      </c>
      <c r="B8" t="s">
        <v>144</v>
      </c>
      <c r="C8" s="1">
        <v>9900</v>
      </c>
      <c r="D8" s="8">
        <f t="shared" si="0"/>
        <v>260.5263157894737</v>
      </c>
    </row>
    <row r="9" spans="1:5">
      <c r="A9">
        <v>36443</v>
      </c>
      <c r="B9" t="s">
        <v>143</v>
      </c>
      <c r="C9" s="1">
        <v>9900</v>
      </c>
      <c r="D9" s="8">
        <f t="shared" si="0"/>
        <v>260.5263157894737</v>
      </c>
    </row>
    <row r="10" spans="1:5">
      <c r="A10">
        <v>36444</v>
      </c>
      <c r="B10" t="s">
        <v>142</v>
      </c>
      <c r="C10" s="1">
        <v>9900</v>
      </c>
      <c r="D10" s="8">
        <f t="shared" si="0"/>
        <v>260.5263157894737</v>
      </c>
    </row>
    <row r="11" spans="1:5">
      <c r="A11">
        <v>36448</v>
      </c>
      <c r="B11" t="s">
        <v>141</v>
      </c>
      <c r="C11" s="1">
        <v>9900</v>
      </c>
      <c r="D11" s="8">
        <f t="shared" si="0"/>
        <v>260.5263157894737</v>
      </c>
    </row>
    <row r="12" spans="1:5">
      <c r="A12">
        <v>36445</v>
      </c>
      <c r="B12" t="s">
        <v>140</v>
      </c>
      <c r="C12" s="1">
        <v>9900</v>
      </c>
      <c r="D12" s="8">
        <f t="shared" si="0"/>
        <v>260.5263157894737</v>
      </c>
    </row>
    <row r="13" spans="1:5">
      <c r="A13">
        <v>36446</v>
      </c>
      <c r="B13" t="s">
        <v>139</v>
      </c>
      <c r="C13" s="1">
        <v>9900</v>
      </c>
      <c r="D13" s="8">
        <f t="shared" si="0"/>
        <v>260.5263157894737</v>
      </c>
    </row>
    <row r="14" spans="1:5">
      <c r="A14">
        <v>33320</v>
      </c>
      <c r="B14" t="s">
        <v>0</v>
      </c>
      <c r="C14" s="1">
        <v>828</v>
      </c>
      <c r="D14" s="8">
        <f t="shared" si="0"/>
        <v>21.789473684210527</v>
      </c>
    </row>
    <row r="15" spans="1:5">
      <c r="A15">
        <v>18188</v>
      </c>
      <c r="B15" t="s">
        <v>1</v>
      </c>
      <c r="C15" s="1">
        <v>756</v>
      </c>
      <c r="D15" s="8">
        <f t="shared" si="0"/>
        <v>19.894736842105264</v>
      </c>
    </row>
    <row r="16" spans="1:5">
      <c r="A16">
        <v>17988</v>
      </c>
      <c r="B16" t="s">
        <v>2</v>
      </c>
      <c r="C16" s="1">
        <v>558</v>
      </c>
      <c r="D16" s="8">
        <f t="shared" si="0"/>
        <v>14.684210526315789</v>
      </c>
    </row>
    <row r="17" spans="1:4">
      <c r="A17">
        <v>38179</v>
      </c>
      <c r="B17" t="s">
        <v>3</v>
      </c>
      <c r="C17" s="1">
        <v>774</v>
      </c>
      <c r="D17" s="8">
        <f t="shared" si="0"/>
        <v>20.368421052631579</v>
      </c>
    </row>
    <row r="18" spans="1:4">
      <c r="A18">
        <v>18080</v>
      </c>
      <c r="B18" t="s">
        <v>4</v>
      </c>
      <c r="C18" s="1">
        <v>738</v>
      </c>
      <c r="D18" s="8">
        <f t="shared" si="0"/>
        <v>19.421052631578949</v>
      </c>
    </row>
    <row r="19" spans="1:4">
      <c r="A19">
        <v>17996</v>
      </c>
      <c r="B19" t="s">
        <v>5</v>
      </c>
      <c r="C19" s="1">
        <v>547.20000000000005</v>
      </c>
      <c r="D19" s="8">
        <f t="shared" si="0"/>
        <v>14.4</v>
      </c>
    </row>
    <row r="20" spans="1:4">
      <c r="A20">
        <v>38183</v>
      </c>
      <c r="B20" t="s">
        <v>138</v>
      </c>
      <c r="C20" s="1">
        <v>774</v>
      </c>
      <c r="D20" s="8">
        <f t="shared" si="0"/>
        <v>20.368421052631579</v>
      </c>
    </row>
    <row r="21" spans="1:4">
      <c r="A21">
        <v>33322</v>
      </c>
      <c r="B21" t="s">
        <v>6</v>
      </c>
      <c r="C21" s="1">
        <v>774</v>
      </c>
      <c r="D21" s="8">
        <f t="shared" si="0"/>
        <v>20.368421052631579</v>
      </c>
    </row>
    <row r="22" spans="1:4">
      <c r="A22">
        <v>34678</v>
      </c>
      <c r="B22" t="s">
        <v>7</v>
      </c>
      <c r="C22" s="1">
        <v>666</v>
      </c>
      <c r="D22" s="8">
        <f t="shared" si="0"/>
        <v>17.526315789473685</v>
      </c>
    </row>
    <row r="23" spans="1:4">
      <c r="A23">
        <v>27755</v>
      </c>
      <c r="B23" t="s">
        <v>9</v>
      </c>
      <c r="C23" s="1">
        <v>612</v>
      </c>
      <c r="D23" s="8">
        <f t="shared" si="0"/>
        <v>16.105263157894736</v>
      </c>
    </row>
    <row r="24" spans="1:4">
      <c r="A24">
        <v>27756</v>
      </c>
      <c r="B24" t="s">
        <v>10</v>
      </c>
      <c r="C24" s="1">
        <v>720</v>
      </c>
      <c r="D24" s="8">
        <f t="shared" si="0"/>
        <v>18.94736842105263</v>
      </c>
    </row>
    <row r="25" spans="1:4">
      <c r="A25">
        <v>18036</v>
      </c>
      <c r="B25" t="s">
        <v>13</v>
      </c>
      <c r="C25" s="1">
        <v>756</v>
      </c>
      <c r="D25" s="8">
        <f t="shared" si="0"/>
        <v>19.894736842105264</v>
      </c>
    </row>
    <row r="26" spans="1:4">
      <c r="A26">
        <v>18035</v>
      </c>
      <c r="B26" t="s">
        <v>14</v>
      </c>
      <c r="C26" s="1">
        <v>540</v>
      </c>
      <c r="D26" s="8">
        <f t="shared" si="0"/>
        <v>14.210526315789474</v>
      </c>
    </row>
    <row r="27" spans="1:4">
      <c r="A27">
        <v>38180</v>
      </c>
      <c r="B27" t="s">
        <v>15</v>
      </c>
      <c r="C27" s="1">
        <v>774</v>
      </c>
      <c r="D27" s="8">
        <f t="shared" si="0"/>
        <v>20.368421052631579</v>
      </c>
    </row>
    <row r="28" spans="1:4">
      <c r="A28">
        <v>25348</v>
      </c>
      <c r="B28" t="s">
        <v>137</v>
      </c>
      <c r="C28" s="1">
        <v>846</v>
      </c>
      <c r="D28" s="8">
        <f t="shared" si="0"/>
        <v>22.263157894736842</v>
      </c>
    </row>
    <row r="29" spans="1:4">
      <c r="A29">
        <v>19837</v>
      </c>
      <c r="B29" t="s">
        <v>16</v>
      </c>
      <c r="C29" s="1">
        <v>774</v>
      </c>
      <c r="D29" s="8">
        <f t="shared" si="0"/>
        <v>20.368421052631579</v>
      </c>
    </row>
    <row r="30" spans="1:4">
      <c r="A30">
        <v>19838</v>
      </c>
      <c r="B30" t="s">
        <v>17</v>
      </c>
      <c r="C30" s="1">
        <v>702</v>
      </c>
      <c r="D30" s="8">
        <f t="shared" si="0"/>
        <v>18.473684210526315</v>
      </c>
    </row>
    <row r="31" spans="1:4">
      <c r="A31">
        <v>19340</v>
      </c>
      <c r="B31" t="s">
        <v>18</v>
      </c>
      <c r="C31" s="1">
        <v>774</v>
      </c>
      <c r="D31" s="8">
        <f t="shared" si="0"/>
        <v>20.368421052631579</v>
      </c>
    </row>
    <row r="32" spans="1:4">
      <c r="A32">
        <v>19341</v>
      </c>
      <c r="B32" t="s">
        <v>136</v>
      </c>
      <c r="C32" s="1">
        <v>540</v>
      </c>
      <c r="D32" s="8">
        <f t="shared" si="0"/>
        <v>14.210526315789474</v>
      </c>
    </row>
    <row r="33" spans="1:4">
      <c r="A33">
        <v>24493</v>
      </c>
      <c r="B33" t="s">
        <v>135</v>
      </c>
      <c r="C33" s="1">
        <v>1944</v>
      </c>
      <c r="D33" s="8">
        <f t="shared" si="0"/>
        <v>51.157894736842103</v>
      </c>
    </row>
    <row r="34" spans="1:4">
      <c r="A34">
        <v>19881</v>
      </c>
      <c r="B34" t="s">
        <v>26</v>
      </c>
      <c r="C34" s="1">
        <v>4320</v>
      </c>
      <c r="D34" s="8">
        <f t="shared" si="0"/>
        <v>113.68421052631579</v>
      </c>
    </row>
    <row r="35" spans="1:4">
      <c r="A35">
        <v>17970</v>
      </c>
      <c r="B35" t="s">
        <v>28</v>
      </c>
      <c r="C35" s="1">
        <v>252</v>
      </c>
      <c r="D35" s="8">
        <f t="shared" si="0"/>
        <v>6.6315789473684212</v>
      </c>
    </row>
    <row r="36" spans="1:4">
      <c r="A36">
        <v>18605</v>
      </c>
      <c r="B36" t="s">
        <v>134</v>
      </c>
      <c r="C36" s="1">
        <v>216</v>
      </c>
      <c r="D36" s="8">
        <f t="shared" si="0"/>
        <v>5.6842105263157894</v>
      </c>
    </row>
    <row r="37" spans="1:4">
      <c r="A37">
        <v>29658</v>
      </c>
      <c r="B37" t="s">
        <v>29</v>
      </c>
      <c r="C37" s="1">
        <v>226.8</v>
      </c>
      <c r="D37" s="8">
        <f t="shared" si="0"/>
        <v>5.9684210526315793</v>
      </c>
    </row>
    <row r="38" spans="1:4">
      <c r="A38">
        <v>13604</v>
      </c>
      <c r="B38" t="s">
        <v>30</v>
      </c>
      <c r="C38" s="1">
        <v>216</v>
      </c>
      <c r="D38" s="8">
        <f t="shared" si="0"/>
        <v>5.6842105263157894</v>
      </c>
    </row>
    <row r="39" spans="1:4">
      <c r="A39">
        <v>13554</v>
      </c>
      <c r="B39" t="s">
        <v>31</v>
      </c>
      <c r="C39" s="1">
        <v>216</v>
      </c>
      <c r="D39" s="8">
        <f t="shared" si="0"/>
        <v>5.6842105263157894</v>
      </c>
    </row>
    <row r="40" spans="1:4">
      <c r="A40">
        <v>31047</v>
      </c>
      <c r="B40" t="s">
        <v>32</v>
      </c>
      <c r="C40" s="1">
        <v>216</v>
      </c>
      <c r="D40" s="8">
        <f t="shared" si="0"/>
        <v>5.6842105263157894</v>
      </c>
    </row>
    <row r="41" spans="1:4">
      <c r="A41">
        <v>31035</v>
      </c>
      <c r="B41" t="s">
        <v>33</v>
      </c>
      <c r="C41" s="1">
        <v>216</v>
      </c>
      <c r="D41" s="8">
        <f t="shared" si="0"/>
        <v>5.6842105263157894</v>
      </c>
    </row>
    <row r="42" spans="1:4">
      <c r="A42">
        <v>35843</v>
      </c>
      <c r="B42" t="s">
        <v>133</v>
      </c>
      <c r="C42" s="1">
        <v>244.8</v>
      </c>
      <c r="D42" s="8">
        <f t="shared" si="0"/>
        <v>6.4421052631578952</v>
      </c>
    </row>
    <row r="43" spans="1:4">
      <c r="A43">
        <v>32778</v>
      </c>
      <c r="B43" t="s">
        <v>132</v>
      </c>
      <c r="C43" s="1">
        <v>241.2</v>
      </c>
      <c r="D43" s="8">
        <f t="shared" si="0"/>
        <v>6.3473684210526313</v>
      </c>
    </row>
    <row r="44" spans="1:4">
      <c r="A44">
        <v>32779</v>
      </c>
      <c r="B44" t="s">
        <v>131</v>
      </c>
      <c r="C44" s="1">
        <v>273.60000000000002</v>
      </c>
      <c r="D44" s="8">
        <f t="shared" si="0"/>
        <v>7.2</v>
      </c>
    </row>
    <row r="45" spans="1:4">
      <c r="A45">
        <v>14296</v>
      </c>
      <c r="B45" t="s">
        <v>130</v>
      </c>
      <c r="C45" s="1">
        <v>259.2</v>
      </c>
      <c r="D45" s="8">
        <f t="shared" si="0"/>
        <v>6.8210526315789473</v>
      </c>
    </row>
    <row r="46" spans="1:4">
      <c r="A46">
        <v>25902</v>
      </c>
      <c r="B46" t="s">
        <v>34</v>
      </c>
      <c r="C46" s="1">
        <v>205.2</v>
      </c>
      <c r="D46" s="8">
        <f t="shared" si="0"/>
        <v>5.3999999999999995</v>
      </c>
    </row>
    <row r="47" spans="1:4">
      <c r="A47">
        <v>18889</v>
      </c>
      <c r="B47" t="s">
        <v>35</v>
      </c>
      <c r="C47" s="1">
        <v>244.8</v>
      </c>
      <c r="D47" s="8">
        <f t="shared" si="0"/>
        <v>6.4421052631578952</v>
      </c>
    </row>
    <row r="48" spans="1:4">
      <c r="A48">
        <v>19369</v>
      </c>
      <c r="B48" t="s">
        <v>129</v>
      </c>
      <c r="C48" s="1">
        <v>216</v>
      </c>
      <c r="D48" s="8">
        <f t="shared" si="0"/>
        <v>5.6842105263157894</v>
      </c>
    </row>
    <row r="49" spans="1:4">
      <c r="A49">
        <v>29659</v>
      </c>
      <c r="B49" t="s">
        <v>36</v>
      </c>
      <c r="C49" s="1">
        <v>226.8</v>
      </c>
      <c r="D49" s="8">
        <f t="shared" si="0"/>
        <v>5.9684210526315793</v>
      </c>
    </row>
    <row r="50" spans="1:4">
      <c r="A50">
        <v>20406</v>
      </c>
      <c r="B50" t="s">
        <v>128</v>
      </c>
      <c r="C50" s="1">
        <v>252</v>
      </c>
      <c r="D50" s="8">
        <f t="shared" si="0"/>
        <v>6.6315789473684212</v>
      </c>
    </row>
    <row r="51" spans="1:4">
      <c r="A51">
        <v>14647</v>
      </c>
      <c r="B51" t="s">
        <v>127</v>
      </c>
      <c r="C51" s="1">
        <v>280.8</v>
      </c>
      <c r="D51" s="8">
        <f t="shared" si="0"/>
        <v>7.3894736842105262</v>
      </c>
    </row>
    <row r="52" spans="1:4">
      <c r="A52">
        <v>36364</v>
      </c>
      <c r="B52" t="s">
        <v>126</v>
      </c>
      <c r="C52" s="1">
        <v>244.8</v>
      </c>
      <c r="D52" s="8">
        <f t="shared" si="0"/>
        <v>6.4421052631578952</v>
      </c>
    </row>
    <row r="53" spans="1:4">
      <c r="A53">
        <v>36365</v>
      </c>
      <c r="B53" t="s">
        <v>125</v>
      </c>
      <c r="C53" s="1">
        <v>288</v>
      </c>
      <c r="D53" s="8">
        <f t="shared" si="0"/>
        <v>7.5789473684210522</v>
      </c>
    </row>
    <row r="54" spans="1:4">
      <c r="A54">
        <v>20408</v>
      </c>
      <c r="B54" t="s">
        <v>38</v>
      </c>
      <c r="C54" s="1">
        <v>280.8</v>
      </c>
      <c r="D54" s="8">
        <f t="shared" si="0"/>
        <v>7.3894736842105262</v>
      </c>
    </row>
    <row r="55" spans="1:4">
      <c r="A55">
        <v>14615</v>
      </c>
      <c r="B55" t="s">
        <v>39</v>
      </c>
      <c r="C55" s="1">
        <v>216</v>
      </c>
      <c r="D55" s="8">
        <f t="shared" si="0"/>
        <v>5.6842105263157894</v>
      </c>
    </row>
    <row r="56" spans="1:4">
      <c r="A56">
        <v>13555</v>
      </c>
      <c r="B56" t="s">
        <v>124</v>
      </c>
      <c r="C56" s="1">
        <v>180</v>
      </c>
      <c r="D56" s="8">
        <f t="shared" si="0"/>
        <v>4.7368421052631575</v>
      </c>
    </row>
    <row r="57" spans="1:4">
      <c r="A57">
        <v>32986</v>
      </c>
      <c r="B57" t="s">
        <v>123</v>
      </c>
      <c r="C57" s="1">
        <v>226.8</v>
      </c>
      <c r="D57" s="8">
        <f t="shared" si="0"/>
        <v>5.9684210526315793</v>
      </c>
    </row>
    <row r="58" spans="1:4">
      <c r="A58">
        <v>19817</v>
      </c>
      <c r="B58" t="s">
        <v>40</v>
      </c>
      <c r="C58" s="1">
        <v>252</v>
      </c>
      <c r="D58" s="8">
        <f t="shared" si="0"/>
        <v>6.6315789473684212</v>
      </c>
    </row>
    <row r="59" spans="1:4">
      <c r="A59">
        <v>19894</v>
      </c>
      <c r="B59" t="s">
        <v>122</v>
      </c>
      <c r="C59" s="1">
        <v>241.2</v>
      </c>
      <c r="D59" s="8">
        <f t="shared" si="0"/>
        <v>6.3473684210526313</v>
      </c>
    </row>
    <row r="60" spans="1:4">
      <c r="A60">
        <v>29660</v>
      </c>
      <c r="B60" t="s">
        <v>41</v>
      </c>
      <c r="C60" s="1">
        <v>234</v>
      </c>
      <c r="D60" s="8">
        <f t="shared" si="0"/>
        <v>6.1578947368421053</v>
      </c>
    </row>
    <row r="61" spans="1:4">
      <c r="A61">
        <v>20409</v>
      </c>
      <c r="B61" t="s">
        <v>42</v>
      </c>
      <c r="C61" s="1">
        <v>244.8</v>
      </c>
      <c r="D61" s="8">
        <f t="shared" si="0"/>
        <v>6.4421052631578952</v>
      </c>
    </row>
    <row r="62" spans="1:4">
      <c r="A62">
        <v>19865</v>
      </c>
      <c r="B62" t="s">
        <v>43</v>
      </c>
      <c r="C62" s="1">
        <v>252</v>
      </c>
      <c r="D62" s="8">
        <f t="shared" si="0"/>
        <v>6.6315789473684212</v>
      </c>
    </row>
    <row r="63" spans="1:4">
      <c r="A63">
        <v>20400</v>
      </c>
      <c r="B63" t="s">
        <v>44</v>
      </c>
      <c r="C63" s="1">
        <v>187.2</v>
      </c>
      <c r="D63" s="8">
        <f t="shared" si="0"/>
        <v>4.9263157894736835</v>
      </c>
    </row>
    <row r="64" spans="1:4">
      <c r="A64">
        <v>36366</v>
      </c>
      <c r="B64" t="s">
        <v>45</v>
      </c>
      <c r="C64" s="1">
        <v>252</v>
      </c>
      <c r="D64" s="8">
        <f t="shared" si="0"/>
        <v>6.6315789473684212</v>
      </c>
    </row>
    <row r="65" spans="1:4">
      <c r="A65">
        <v>36007</v>
      </c>
      <c r="B65" t="s">
        <v>121</v>
      </c>
      <c r="C65" s="1">
        <v>216</v>
      </c>
      <c r="D65" s="8">
        <f t="shared" si="0"/>
        <v>5.6842105263157894</v>
      </c>
    </row>
    <row r="66" spans="1:4">
      <c r="A66">
        <v>35927</v>
      </c>
      <c r="B66" t="s">
        <v>120</v>
      </c>
      <c r="C66" s="1">
        <v>234</v>
      </c>
      <c r="D66" s="8">
        <f t="shared" si="0"/>
        <v>6.1578947368421053</v>
      </c>
    </row>
    <row r="67" spans="1:4">
      <c r="A67">
        <v>13558</v>
      </c>
      <c r="B67" t="s">
        <v>47</v>
      </c>
      <c r="C67" s="1">
        <v>216</v>
      </c>
      <c r="D67" s="8">
        <f t="shared" si="0"/>
        <v>5.6842105263157894</v>
      </c>
    </row>
    <row r="68" spans="1:4">
      <c r="A68">
        <v>13603</v>
      </c>
      <c r="B68" t="s">
        <v>48</v>
      </c>
      <c r="C68" s="1">
        <v>205.2</v>
      </c>
      <c r="D68" s="8">
        <f t="shared" ref="D68:D107" si="1">C68/$D$1</f>
        <v>5.3999999999999995</v>
      </c>
    </row>
    <row r="69" spans="1:4">
      <c r="A69">
        <v>14299</v>
      </c>
      <c r="B69" t="s">
        <v>49</v>
      </c>
      <c r="C69" s="1">
        <v>216</v>
      </c>
      <c r="D69" s="8">
        <f t="shared" si="1"/>
        <v>5.6842105263157894</v>
      </c>
    </row>
    <row r="70" spans="1:4">
      <c r="A70">
        <v>34192</v>
      </c>
      <c r="B70" t="s">
        <v>51</v>
      </c>
      <c r="C70" s="1">
        <v>774</v>
      </c>
      <c r="D70" s="8">
        <f t="shared" si="1"/>
        <v>20.368421052631579</v>
      </c>
    </row>
    <row r="71" spans="1:4">
      <c r="A71">
        <v>13293</v>
      </c>
      <c r="B71" t="s">
        <v>52</v>
      </c>
      <c r="C71" s="1">
        <v>846</v>
      </c>
      <c r="D71" s="8">
        <f t="shared" si="1"/>
        <v>22.263157894736842</v>
      </c>
    </row>
    <row r="72" spans="1:4">
      <c r="A72">
        <v>10101</v>
      </c>
      <c r="B72" t="s">
        <v>53</v>
      </c>
      <c r="C72" s="1">
        <v>1080</v>
      </c>
      <c r="D72" s="8">
        <f t="shared" si="1"/>
        <v>28.421052631578949</v>
      </c>
    </row>
    <row r="73" spans="1:4">
      <c r="A73">
        <v>19871</v>
      </c>
      <c r="B73" t="s">
        <v>57</v>
      </c>
      <c r="C73" s="1">
        <v>1368</v>
      </c>
      <c r="D73" s="8">
        <f t="shared" si="1"/>
        <v>36</v>
      </c>
    </row>
    <row r="74" spans="1:4">
      <c r="A74">
        <v>14465</v>
      </c>
      <c r="B74" t="s">
        <v>119</v>
      </c>
      <c r="C74" s="1">
        <v>1440</v>
      </c>
      <c r="D74" s="8">
        <f t="shared" si="1"/>
        <v>37.89473684210526</v>
      </c>
    </row>
    <row r="75" spans="1:4">
      <c r="A75">
        <v>32784</v>
      </c>
      <c r="B75" t="s">
        <v>59</v>
      </c>
      <c r="C75" s="1">
        <v>720</v>
      </c>
      <c r="D75" s="8">
        <f t="shared" si="1"/>
        <v>18.94736842105263</v>
      </c>
    </row>
    <row r="76" spans="1:4">
      <c r="A76">
        <v>14741</v>
      </c>
      <c r="B76" t="s">
        <v>61</v>
      </c>
      <c r="C76" s="1">
        <v>1008</v>
      </c>
      <c r="D76" s="8">
        <f t="shared" si="1"/>
        <v>26.526315789473685</v>
      </c>
    </row>
    <row r="77" spans="1:4">
      <c r="A77">
        <v>32785</v>
      </c>
      <c r="B77" t="s">
        <v>63</v>
      </c>
      <c r="C77" s="1">
        <v>1548</v>
      </c>
      <c r="D77" s="8">
        <f t="shared" si="1"/>
        <v>40.736842105263158</v>
      </c>
    </row>
    <row r="78" spans="1:4">
      <c r="A78">
        <v>31501</v>
      </c>
      <c r="B78" t="s">
        <v>64</v>
      </c>
      <c r="C78" s="1">
        <v>972</v>
      </c>
      <c r="D78" s="8">
        <f t="shared" si="1"/>
        <v>25.578947368421051</v>
      </c>
    </row>
    <row r="79" spans="1:4">
      <c r="A79">
        <v>31502</v>
      </c>
      <c r="B79" t="s">
        <v>65</v>
      </c>
      <c r="C79" s="1">
        <v>1152</v>
      </c>
      <c r="D79" s="8">
        <f t="shared" si="1"/>
        <v>30.315789473684209</v>
      </c>
    </row>
    <row r="80" spans="1:4">
      <c r="A80">
        <v>22147</v>
      </c>
      <c r="B80" t="s">
        <v>67</v>
      </c>
      <c r="C80" s="1">
        <v>1944</v>
      </c>
      <c r="D80" s="8">
        <f t="shared" si="1"/>
        <v>51.157894736842103</v>
      </c>
    </row>
    <row r="81" spans="1:4">
      <c r="A81">
        <v>24148</v>
      </c>
      <c r="B81" t="s">
        <v>68</v>
      </c>
      <c r="C81" s="1">
        <v>1242</v>
      </c>
      <c r="D81" s="8">
        <f t="shared" si="1"/>
        <v>32.684210526315788</v>
      </c>
    </row>
    <row r="82" spans="1:4">
      <c r="A82">
        <v>14270</v>
      </c>
      <c r="B82" t="s">
        <v>69</v>
      </c>
      <c r="C82" s="1">
        <v>792</v>
      </c>
      <c r="D82" s="8">
        <f t="shared" si="1"/>
        <v>20.842105263157894</v>
      </c>
    </row>
    <row r="83" spans="1:4">
      <c r="A83">
        <v>17942</v>
      </c>
      <c r="B83" t="s">
        <v>70</v>
      </c>
      <c r="C83" s="1">
        <v>810</v>
      </c>
      <c r="D83" s="8">
        <f t="shared" si="1"/>
        <v>21.315789473684209</v>
      </c>
    </row>
    <row r="84" spans="1:4">
      <c r="A84">
        <v>14271</v>
      </c>
      <c r="B84" t="s">
        <v>71</v>
      </c>
      <c r="C84" s="1">
        <v>846</v>
      </c>
      <c r="D84" s="8">
        <f t="shared" si="1"/>
        <v>22.263157894736842</v>
      </c>
    </row>
    <row r="85" spans="1:4">
      <c r="A85">
        <v>25925</v>
      </c>
      <c r="B85" t="s">
        <v>118</v>
      </c>
      <c r="C85" s="1">
        <v>1080</v>
      </c>
      <c r="D85" s="8">
        <f t="shared" si="1"/>
        <v>28.421052631578949</v>
      </c>
    </row>
    <row r="86" spans="1:4">
      <c r="A86">
        <v>21269</v>
      </c>
      <c r="B86" t="s">
        <v>80</v>
      </c>
      <c r="C86" s="1">
        <v>486</v>
      </c>
      <c r="D86" s="8">
        <f t="shared" si="1"/>
        <v>12.789473684210526</v>
      </c>
    </row>
    <row r="87" spans="1:4">
      <c r="A87">
        <v>13525</v>
      </c>
      <c r="B87" t="s">
        <v>117</v>
      </c>
      <c r="C87" s="1">
        <v>5040</v>
      </c>
      <c r="D87" s="8">
        <f t="shared" si="1"/>
        <v>132.63157894736841</v>
      </c>
    </row>
    <row r="88" spans="1:4">
      <c r="A88">
        <v>13547</v>
      </c>
      <c r="B88" t="s">
        <v>116</v>
      </c>
      <c r="C88" s="1">
        <v>5940</v>
      </c>
      <c r="D88" s="8">
        <f t="shared" si="1"/>
        <v>156.31578947368422</v>
      </c>
    </row>
    <row r="89" spans="1:4">
      <c r="A89">
        <v>18688</v>
      </c>
      <c r="B89" t="s">
        <v>82</v>
      </c>
      <c r="C89" s="1">
        <v>5220</v>
      </c>
      <c r="D89" s="8">
        <f t="shared" si="1"/>
        <v>137.36842105263159</v>
      </c>
    </row>
    <row r="90" spans="1:4">
      <c r="A90">
        <v>19807</v>
      </c>
      <c r="B90" t="s">
        <v>115</v>
      </c>
      <c r="C90" s="1">
        <v>5220</v>
      </c>
      <c r="D90" s="8">
        <f t="shared" si="1"/>
        <v>137.36842105263159</v>
      </c>
    </row>
    <row r="91" spans="1:4">
      <c r="A91">
        <v>19806</v>
      </c>
      <c r="B91" t="s">
        <v>85</v>
      </c>
      <c r="C91" s="1">
        <v>5400</v>
      </c>
      <c r="D91" s="8">
        <f t="shared" si="1"/>
        <v>142.10526315789474</v>
      </c>
    </row>
    <row r="92" spans="1:4">
      <c r="A92">
        <v>31610</v>
      </c>
      <c r="B92" t="s">
        <v>87</v>
      </c>
      <c r="C92" s="1">
        <v>5760</v>
      </c>
      <c r="D92" s="8">
        <f t="shared" si="1"/>
        <v>151.57894736842104</v>
      </c>
    </row>
    <row r="93" spans="1:4">
      <c r="A93">
        <v>16617</v>
      </c>
      <c r="B93" t="s">
        <v>88</v>
      </c>
      <c r="C93" s="1">
        <v>5040</v>
      </c>
      <c r="D93" s="8">
        <f t="shared" si="1"/>
        <v>132.63157894736841</v>
      </c>
    </row>
    <row r="94" spans="1:4">
      <c r="A94">
        <v>20819</v>
      </c>
      <c r="B94" t="s">
        <v>89</v>
      </c>
      <c r="C94" s="1">
        <v>6480</v>
      </c>
      <c r="D94" s="8">
        <f t="shared" si="1"/>
        <v>170.52631578947367</v>
      </c>
    </row>
    <row r="95" spans="1:4">
      <c r="A95">
        <v>20820</v>
      </c>
      <c r="B95" t="s">
        <v>91</v>
      </c>
      <c r="C95" s="1">
        <v>6300</v>
      </c>
      <c r="D95" s="8">
        <f t="shared" si="1"/>
        <v>165.78947368421052</v>
      </c>
    </row>
    <row r="96" spans="1:4">
      <c r="A96">
        <v>19288</v>
      </c>
      <c r="B96" t="s">
        <v>114</v>
      </c>
      <c r="C96" s="1">
        <v>5580</v>
      </c>
      <c r="D96" s="8">
        <f t="shared" si="1"/>
        <v>146.84210526315789</v>
      </c>
    </row>
    <row r="97" spans="1:4">
      <c r="A97">
        <v>19291</v>
      </c>
      <c r="B97" t="s">
        <v>92</v>
      </c>
      <c r="C97" s="1">
        <v>5220</v>
      </c>
      <c r="D97" s="8">
        <f t="shared" si="1"/>
        <v>137.36842105263159</v>
      </c>
    </row>
    <row r="98" spans="1:4">
      <c r="A98">
        <v>15300</v>
      </c>
      <c r="B98" t="s">
        <v>96</v>
      </c>
      <c r="C98" s="1">
        <v>5040</v>
      </c>
      <c r="D98" s="8">
        <f t="shared" si="1"/>
        <v>132.63157894736841</v>
      </c>
    </row>
    <row r="99" spans="1:4">
      <c r="A99">
        <v>6249</v>
      </c>
      <c r="B99" t="s">
        <v>113</v>
      </c>
      <c r="C99" s="1">
        <v>720</v>
      </c>
      <c r="D99" s="8">
        <f t="shared" si="1"/>
        <v>18.94736842105263</v>
      </c>
    </row>
    <row r="100" spans="1:4">
      <c r="A100">
        <v>6893</v>
      </c>
      <c r="B100" t="s">
        <v>97</v>
      </c>
      <c r="C100" s="1">
        <v>421.2</v>
      </c>
      <c r="D100" s="8">
        <f t="shared" si="1"/>
        <v>11.08421052631579</v>
      </c>
    </row>
    <row r="101" spans="1:4">
      <c r="A101">
        <v>6250</v>
      </c>
      <c r="B101" t="s">
        <v>98</v>
      </c>
      <c r="C101" s="1">
        <v>522</v>
      </c>
      <c r="D101" s="8">
        <f t="shared" si="1"/>
        <v>13.736842105263158</v>
      </c>
    </row>
    <row r="102" spans="1:4">
      <c r="A102">
        <v>8263</v>
      </c>
      <c r="B102" t="s">
        <v>99</v>
      </c>
      <c r="C102" s="1">
        <v>630</v>
      </c>
      <c r="D102" s="8">
        <f t="shared" si="1"/>
        <v>16.578947368421051</v>
      </c>
    </row>
    <row r="103" spans="1:4">
      <c r="A103">
        <v>8337</v>
      </c>
      <c r="B103" t="s">
        <v>100</v>
      </c>
      <c r="C103" s="1">
        <v>504</v>
      </c>
      <c r="D103" s="8">
        <f t="shared" si="1"/>
        <v>13.263157894736842</v>
      </c>
    </row>
    <row r="104" spans="1:4">
      <c r="A104">
        <v>11855</v>
      </c>
      <c r="B104" t="s">
        <v>101</v>
      </c>
      <c r="C104" s="1">
        <v>954</v>
      </c>
      <c r="D104" s="8">
        <f t="shared" si="1"/>
        <v>25.105263157894736</v>
      </c>
    </row>
    <row r="105" spans="1:4">
      <c r="A105">
        <v>11857</v>
      </c>
      <c r="B105" t="s">
        <v>103</v>
      </c>
      <c r="C105" s="1">
        <v>756</v>
      </c>
      <c r="D105" s="8">
        <f t="shared" si="1"/>
        <v>19.894736842105264</v>
      </c>
    </row>
    <row r="106" spans="1:4">
      <c r="A106">
        <v>14901</v>
      </c>
      <c r="B106" t="s">
        <v>105</v>
      </c>
      <c r="C106" s="1">
        <v>684</v>
      </c>
      <c r="D106" s="8">
        <f t="shared" si="1"/>
        <v>18</v>
      </c>
    </row>
    <row r="107" spans="1:4">
      <c r="A107">
        <v>25636</v>
      </c>
      <c r="B107" t="s">
        <v>106</v>
      </c>
      <c r="C107" s="1">
        <v>630</v>
      </c>
      <c r="D107" s="8">
        <f t="shared" si="1"/>
        <v>16.578947368421051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Образец (правлено)</vt:lpstr>
      <vt:lpstr>Прайс Поставщик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Дмитрий</cp:lastModifiedBy>
  <dcterms:created xsi:type="dcterms:W3CDTF">2014-09-22T07:39:54Z</dcterms:created>
  <dcterms:modified xsi:type="dcterms:W3CDTF">2014-10-19T10:03:57Z</dcterms:modified>
</cp:coreProperties>
</file>