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" sheetId="1" r:id="rId1"/>
    <sheet name="B" sheetId="2" r:id="rId2"/>
    <sheet name="Analysis etc" sheetId="3" r:id="rId3"/>
  </sheets>
  <calcPr calcId="145621"/>
</workbook>
</file>

<file path=xl/calcChain.xml><?xml version="1.0" encoding="utf-8"?>
<calcChain xmlns="http://schemas.openxmlformats.org/spreadsheetml/2006/main">
  <c r="Z60" i="1" l="1"/>
  <c r="Y60" i="1"/>
  <c r="X60" i="1"/>
  <c r="W60" i="1"/>
  <c r="V60" i="1"/>
  <c r="Z59" i="1"/>
  <c r="Y59" i="1"/>
  <c r="X59" i="1"/>
  <c r="W59" i="1"/>
  <c r="V59" i="1"/>
  <c r="Z58" i="1"/>
  <c r="Y58" i="1"/>
  <c r="X58" i="1"/>
  <c r="W58" i="1"/>
  <c r="V58" i="1"/>
  <c r="Z57" i="1"/>
  <c r="Y57" i="1"/>
  <c r="X57" i="1"/>
  <c r="W57" i="1"/>
  <c r="V57" i="1"/>
  <c r="Z56" i="1"/>
  <c r="Y56" i="1"/>
  <c r="X56" i="1"/>
  <c r="W56" i="1"/>
  <c r="V56" i="1"/>
  <c r="Z55" i="1"/>
  <c r="Y55" i="1"/>
  <c r="X55" i="1"/>
  <c r="W55" i="1"/>
  <c r="V55" i="1"/>
  <c r="Z54" i="1"/>
  <c r="Y54" i="1"/>
  <c r="X54" i="1"/>
  <c r="W54" i="1"/>
  <c r="V54" i="1"/>
  <c r="Z53" i="1"/>
  <c r="Y53" i="1"/>
  <c r="X53" i="1"/>
  <c r="W53" i="1"/>
  <c r="V53" i="1"/>
  <c r="Z52" i="1"/>
  <c r="Y52" i="1"/>
  <c r="X52" i="1"/>
  <c r="W52" i="1"/>
  <c r="V52" i="1"/>
  <c r="Z51" i="1"/>
  <c r="Y51" i="1"/>
  <c r="X51" i="1"/>
  <c r="W51" i="1"/>
  <c r="V51" i="1"/>
  <c r="Z50" i="1"/>
  <c r="Y50" i="1"/>
  <c r="X50" i="1"/>
  <c r="W50" i="1"/>
  <c r="V50" i="1"/>
  <c r="Z49" i="1"/>
  <c r="Y49" i="1"/>
  <c r="X49" i="1"/>
  <c r="W49" i="1"/>
  <c r="V49" i="1"/>
  <c r="Z48" i="1"/>
  <c r="Y48" i="1"/>
  <c r="X48" i="1"/>
  <c r="W48" i="1"/>
  <c r="V48" i="1"/>
  <c r="Z47" i="1"/>
  <c r="Y47" i="1"/>
  <c r="X47" i="1"/>
  <c r="W47" i="1"/>
  <c r="V47" i="1"/>
  <c r="Z46" i="1"/>
  <c r="Y46" i="1"/>
  <c r="X46" i="1"/>
  <c r="W46" i="1"/>
  <c r="V46" i="1"/>
  <c r="Z45" i="1"/>
  <c r="Y45" i="1"/>
  <c r="X45" i="1"/>
  <c r="W45" i="1"/>
  <c r="V45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Z40" i="1"/>
  <c r="Y40" i="1"/>
  <c r="X40" i="1"/>
  <c r="W40" i="1"/>
  <c r="V40" i="1"/>
  <c r="Z39" i="1"/>
  <c r="Y39" i="1"/>
  <c r="X39" i="1"/>
  <c r="W39" i="1"/>
  <c r="V39" i="1"/>
  <c r="Z38" i="1"/>
  <c r="Y38" i="1"/>
  <c r="X38" i="1"/>
  <c r="W38" i="1"/>
  <c r="V38" i="1"/>
  <c r="Z37" i="1"/>
  <c r="Y37" i="1"/>
  <c r="X37" i="1"/>
  <c r="W37" i="1"/>
  <c r="V37" i="1"/>
  <c r="Z36" i="1"/>
  <c r="Y36" i="1"/>
  <c r="X36" i="1"/>
  <c r="W36" i="1"/>
  <c r="V36" i="1"/>
  <c r="Z35" i="1"/>
  <c r="Y35" i="1"/>
  <c r="X35" i="1"/>
  <c r="W35" i="1"/>
  <c r="V35" i="1"/>
  <c r="Z34" i="1"/>
  <c r="Y34" i="1"/>
  <c r="X34" i="1"/>
  <c r="W34" i="1"/>
  <c r="V34" i="1"/>
  <c r="Z33" i="1"/>
  <c r="Y33" i="1"/>
  <c r="X33" i="1"/>
  <c r="W33" i="1"/>
  <c r="V33" i="1"/>
  <c r="Z32" i="1"/>
  <c r="Y32" i="1"/>
  <c r="X32" i="1"/>
  <c r="W32" i="1"/>
  <c r="V32" i="1"/>
  <c r="Z31" i="1"/>
  <c r="Y31" i="1"/>
  <c r="X31" i="1"/>
  <c r="W31" i="1"/>
  <c r="V31" i="1"/>
  <c r="Z30" i="1"/>
  <c r="Y30" i="1"/>
  <c r="X30" i="1"/>
  <c r="W30" i="1"/>
  <c r="V30" i="1"/>
  <c r="Z29" i="1"/>
  <c r="Y29" i="1"/>
  <c r="X29" i="1"/>
  <c r="W29" i="1"/>
  <c r="V29" i="1"/>
  <c r="Z28" i="1"/>
  <c r="Y28" i="1"/>
  <c r="X28" i="1"/>
  <c r="W28" i="1"/>
  <c r="V28" i="1"/>
  <c r="Z27" i="1"/>
  <c r="Y27" i="1"/>
  <c r="X27" i="1"/>
  <c r="W27" i="1"/>
  <c r="V27" i="1"/>
  <c r="Z26" i="1"/>
  <c r="Y26" i="1"/>
  <c r="X26" i="1"/>
  <c r="W26" i="1"/>
  <c r="V26" i="1"/>
  <c r="Z25" i="1"/>
  <c r="Y25" i="1"/>
  <c r="X25" i="1"/>
  <c r="W25" i="1"/>
  <c r="V25" i="1"/>
  <c r="Z24" i="1"/>
  <c r="Y24" i="1"/>
  <c r="X24" i="1"/>
  <c r="W24" i="1"/>
  <c r="V24" i="1"/>
  <c r="Z23" i="1"/>
  <c r="Y23" i="1"/>
  <c r="X23" i="1"/>
  <c r="W23" i="1"/>
  <c r="V23" i="1"/>
  <c r="Z22" i="1"/>
  <c r="Y22" i="1"/>
  <c r="X22" i="1"/>
  <c r="W22" i="1"/>
  <c r="V22" i="1"/>
  <c r="Z21" i="1"/>
  <c r="Y21" i="1"/>
  <c r="X21" i="1"/>
  <c r="W21" i="1"/>
  <c r="V21" i="1"/>
  <c r="Z20" i="1"/>
  <c r="Y20" i="1"/>
  <c r="X20" i="1"/>
  <c r="W20" i="1"/>
  <c r="V20" i="1"/>
  <c r="Z19" i="1"/>
  <c r="Y19" i="1"/>
  <c r="X19" i="1"/>
  <c r="W19" i="1"/>
  <c r="V19" i="1"/>
  <c r="Z18" i="1"/>
  <c r="Y18" i="1"/>
  <c r="X18" i="1"/>
  <c r="W18" i="1"/>
  <c r="V18" i="1"/>
  <c r="Z17" i="1"/>
  <c r="Y17" i="1"/>
  <c r="X17" i="1"/>
  <c r="W17" i="1"/>
  <c r="V17" i="1"/>
  <c r="Z16" i="1"/>
  <c r="Y16" i="1"/>
  <c r="X16" i="1"/>
  <c r="W16" i="1"/>
  <c r="V16" i="1"/>
  <c r="Z15" i="1"/>
  <c r="Y15" i="1"/>
  <c r="X15" i="1"/>
  <c r="W15" i="1"/>
  <c r="V15" i="1"/>
  <c r="Z14" i="1"/>
  <c r="Y14" i="1"/>
  <c r="X14" i="1"/>
  <c r="W14" i="1"/>
  <c r="V14" i="1"/>
  <c r="Z13" i="1"/>
  <c r="Y13" i="1"/>
  <c r="X13" i="1"/>
  <c r="W13" i="1"/>
  <c r="V13" i="1"/>
  <c r="Z12" i="1"/>
  <c r="Y12" i="1"/>
  <c r="X12" i="1"/>
  <c r="W12" i="1"/>
  <c r="V12" i="1"/>
  <c r="Z11" i="1"/>
  <c r="Y11" i="1"/>
  <c r="X11" i="1"/>
  <c r="W11" i="1"/>
  <c r="V11" i="1"/>
  <c r="Z10" i="1"/>
  <c r="Y10" i="1"/>
  <c r="X10" i="1"/>
  <c r="W10" i="1"/>
  <c r="V10" i="1"/>
  <c r="Z9" i="1"/>
  <c r="Y9" i="1"/>
  <c r="X9" i="1"/>
  <c r="W9" i="1"/>
  <c r="V9" i="1"/>
  <c r="Z8" i="1"/>
  <c r="Y8" i="1"/>
  <c r="X8" i="1"/>
  <c r="W8" i="1"/>
  <c r="V8" i="1"/>
  <c r="Z7" i="1"/>
  <c r="Y7" i="1"/>
  <c r="X7" i="1"/>
  <c r="W7" i="1"/>
  <c r="V7" i="1"/>
  <c r="Z6" i="1"/>
  <c r="Y6" i="1"/>
  <c r="X6" i="1"/>
  <c r="W6" i="1"/>
  <c r="V6" i="1"/>
  <c r="Z5" i="1"/>
  <c r="Y5" i="1"/>
  <c r="X5" i="1"/>
  <c r="W5" i="1"/>
  <c r="V5" i="1"/>
  <c r="Z4" i="1"/>
  <c r="Y4" i="1"/>
  <c r="X4" i="1"/>
  <c r="W4" i="1"/>
  <c r="V4" i="1"/>
  <c r="Z3" i="1"/>
  <c r="Y3" i="1"/>
  <c r="X3" i="1"/>
  <c r="W3" i="1"/>
  <c r="V3" i="1"/>
  <c r="Z2" i="1"/>
  <c r="Y2" i="1"/>
  <c r="X2" i="1"/>
  <c r="W2" i="1"/>
  <c r="V2" i="1"/>
  <c r="U60" i="1" l="1"/>
  <c r="T60" i="1"/>
  <c r="S60" i="1"/>
  <c r="R60" i="1"/>
  <c r="Q60" i="1"/>
  <c r="U59" i="1"/>
  <c r="T59" i="1"/>
  <c r="S59" i="1"/>
  <c r="R59" i="1"/>
  <c r="Q59" i="1"/>
  <c r="U58" i="1"/>
  <c r="T58" i="1"/>
  <c r="S58" i="1"/>
  <c r="R58" i="1"/>
  <c r="Q58" i="1"/>
  <c r="U57" i="1"/>
  <c r="T57" i="1"/>
  <c r="S57" i="1"/>
  <c r="R57" i="1"/>
  <c r="Q57" i="1"/>
  <c r="U56" i="1"/>
  <c r="T56" i="1"/>
  <c r="S56" i="1"/>
  <c r="R56" i="1"/>
  <c r="Q56" i="1"/>
  <c r="U55" i="1"/>
  <c r="T55" i="1"/>
  <c r="S55" i="1"/>
  <c r="R55" i="1"/>
  <c r="Q55" i="1"/>
  <c r="U54" i="1"/>
  <c r="T54" i="1"/>
  <c r="S54" i="1"/>
  <c r="R54" i="1"/>
  <c r="Q54" i="1"/>
  <c r="U53" i="1"/>
  <c r="T53" i="1"/>
  <c r="S53" i="1"/>
  <c r="R53" i="1"/>
  <c r="Q53" i="1"/>
  <c r="U52" i="1"/>
  <c r="T52" i="1"/>
  <c r="S52" i="1"/>
  <c r="R52" i="1"/>
  <c r="Q52" i="1"/>
  <c r="U51" i="1"/>
  <c r="T51" i="1"/>
  <c r="S51" i="1"/>
  <c r="R51" i="1"/>
  <c r="Q51" i="1"/>
  <c r="U50" i="1"/>
  <c r="T50" i="1"/>
  <c r="S50" i="1"/>
  <c r="R50" i="1"/>
  <c r="Q50" i="1"/>
  <c r="U49" i="1"/>
  <c r="T49" i="1"/>
  <c r="S49" i="1"/>
  <c r="R49" i="1"/>
  <c r="Q49" i="1"/>
  <c r="U48" i="1"/>
  <c r="T48" i="1"/>
  <c r="S48" i="1"/>
  <c r="R48" i="1"/>
  <c r="Q48" i="1"/>
  <c r="U47" i="1"/>
  <c r="T47" i="1"/>
  <c r="S47" i="1"/>
  <c r="R47" i="1"/>
  <c r="Q47" i="1"/>
  <c r="U46" i="1"/>
  <c r="T46" i="1"/>
  <c r="S46" i="1"/>
  <c r="R46" i="1"/>
  <c r="Q46" i="1"/>
  <c r="U45" i="1"/>
  <c r="T45" i="1"/>
  <c r="S45" i="1"/>
  <c r="R45" i="1"/>
  <c r="Q45" i="1"/>
  <c r="U44" i="1"/>
  <c r="T44" i="1"/>
  <c r="S44" i="1"/>
  <c r="R44" i="1"/>
  <c r="Q44" i="1"/>
  <c r="U43" i="1"/>
  <c r="T43" i="1"/>
  <c r="S43" i="1"/>
  <c r="R43" i="1"/>
  <c r="Q43" i="1"/>
  <c r="U42" i="1"/>
  <c r="T42" i="1"/>
  <c r="S42" i="1"/>
  <c r="R42" i="1"/>
  <c r="Q42" i="1"/>
  <c r="U41" i="1"/>
  <c r="T41" i="1"/>
  <c r="S41" i="1"/>
  <c r="R41" i="1"/>
  <c r="Q41" i="1"/>
  <c r="U40" i="1"/>
  <c r="T40" i="1"/>
  <c r="S40" i="1"/>
  <c r="R40" i="1"/>
  <c r="Q40" i="1"/>
  <c r="U39" i="1"/>
  <c r="T39" i="1"/>
  <c r="S39" i="1"/>
  <c r="R39" i="1"/>
  <c r="Q39" i="1"/>
  <c r="U38" i="1"/>
  <c r="T38" i="1"/>
  <c r="S38" i="1"/>
  <c r="R38" i="1"/>
  <c r="Q38" i="1"/>
  <c r="U37" i="1"/>
  <c r="T37" i="1"/>
  <c r="S37" i="1"/>
  <c r="R37" i="1"/>
  <c r="Q37" i="1"/>
  <c r="U36" i="1"/>
  <c r="T36" i="1"/>
  <c r="S36" i="1"/>
  <c r="R36" i="1"/>
  <c r="Q36" i="1"/>
  <c r="U35" i="1"/>
  <c r="T35" i="1"/>
  <c r="S35" i="1"/>
  <c r="R35" i="1"/>
  <c r="Q35" i="1"/>
  <c r="U34" i="1"/>
  <c r="T34" i="1"/>
  <c r="S34" i="1"/>
  <c r="R34" i="1"/>
  <c r="Q34" i="1"/>
  <c r="U33" i="1"/>
  <c r="T33" i="1"/>
  <c r="S33" i="1"/>
  <c r="R33" i="1"/>
  <c r="Q33" i="1"/>
  <c r="U32" i="1"/>
  <c r="T32" i="1"/>
  <c r="S32" i="1"/>
  <c r="R32" i="1"/>
  <c r="Q32" i="1"/>
  <c r="U31" i="1"/>
  <c r="T31" i="1"/>
  <c r="S31" i="1"/>
  <c r="R31" i="1"/>
  <c r="Q31" i="1"/>
  <c r="U30" i="1"/>
  <c r="T30" i="1"/>
  <c r="S30" i="1"/>
  <c r="R30" i="1"/>
  <c r="Q30" i="1"/>
  <c r="U29" i="1"/>
  <c r="T29" i="1"/>
  <c r="S29" i="1"/>
  <c r="R29" i="1"/>
  <c r="Q29" i="1"/>
  <c r="U28" i="1"/>
  <c r="T28" i="1"/>
  <c r="S28" i="1"/>
  <c r="R28" i="1"/>
  <c r="Q28" i="1"/>
  <c r="U27" i="1"/>
  <c r="T27" i="1"/>
  <c r="S27" i="1"/>
  <c r="R27" i="1"/>
  <c r="Q27" i="1"/>
  <c r="U26" i="1"/>
  <c r="T26" i="1"/>
  <c r="S26" i="1"/>
  <c r="R26" i="1"/>
  <c r="Q26" i="1"/>
  <c r="U25" i="1"/>
  <c r="T25" i="1"/>
  <c r="S25" i="1"/>
  <c r="R25" i="1"/>
  <c r="Q25" i="1"/>
  <c r="U24" i="1"/>
  <c r="T24" i="1"/>
  <c r="S24" i="1"/>
  <c r="R24" i="1"/>
  <c r="Q24" i="1"/>
  <c r="U23" i="1"/>
  <c r="T23" i="1"/>
  <c r="S23" i="1"/>
  <c r="R23" i="1"/>
  <c r="Q23" i="1"/>
  <c r="U22" i="1"/>
  <c r="T22" i="1"/>
  <c r="S22" i="1"/>
  <c r="R22" i="1"/>
  <c r="Q22" i="1"/>
  <c r="U21" i="1"/>
  <c r="T21" i="1"/>
  <c r="S21" i="1"/>
  <c r="R21" i="1"/>
  <c r="Q21" i="1"/>
  <c r="U20" i="1"/>
  <c r="T20" i="1"/>
  <c r="S20" i="1"/>
  <c r="R20" i="1"/>
  <c r="Q20" i="1"/>
  <c r="U19" i="1"/>
  <c r="T19" i="1"/>
  <c r="S19" i="1"/>
  <c r="R19" i="1"/>
  <c r="Q19" i="1"/>
  <c r="U18" i="1"/>
  <c r="T18" i="1"/>
  <c r="S18" i="1"/>
  <c r="R18" i="1"/>
  <c r="Q18" i="1"/>
  <c r="U17" i="1"/>
  <c r="T17" i="1"/>
  <c r="S17" i="1"/>
  <c r="R17" i="1"/>
  <c r="Q17" i="1"/>
  <c r="U16" i="1"/>
  <c r="T16" i="1"/>
  <c r="S16" i="1"/>
  <c r="R16" i="1"/>
  <c r="Q16" i="1"/>
  <c r="U15" i="1"/>
  <c r="T15" i="1"/>
  <c r="S15" i="1"/>
  <c r="R15" i="1"/>
  <c r="Q15" i="1"/>
  <c r="U14" i="1"/>
  <c r="T14" i="1"/>
  <c r="S14" i="1"/>
  <c r="R14" i="1"/>
  <c r="Q14" i="1"/>
  <c r="U13" i="1"/>
  <c r="T13" i="1"/>
  <c r="S13" i="1"/>
  <c r="R13" i="1"/>
  <c r="Q13" i="1"/>
  <c r="U12" i="1"/>
  <c r="T12" i="1"/>
  <c r="S12" i="1"/>
  <c r="R12" i="1"/>
  <c r="Q12" i="1"/>
  <c r="U11" i="1"/>
  <c r="T11" i="1"/>
  <c r="S11" i="1"/>
  <c r="R11" i="1"/>
  <c r="Q11" i="1"/>
  <c r="U10" i="1"/>
  <c r="T10" i="1"/>
  <c r="S10" i="1"/>
  <c r="R10" i="1"/>
  <c r="Q10" i="1"/>
  <c r="U9" i="1"/>
  <c r="T9" i="1"/>
  <c r="S9" i="1"/>
  <c r="R9" i="1"/>
  <c r="Q9" i="1"/>
  <c r="U8" i="1"/>
  <c r="T8" i="1"/>
  <c r="S8" i="1"/>
  <c r="R8" i="1"/>
  <c r="Q8" i="1"/>
  <c r="U7" i="1"/>
  <c r="T7" i="1"/>
  <c r="S7" i="1"/>
  <c r="R7" i="1"/>
  <c r="Q7" i="1"/>
  <c r="U6" i="1"/>
  <c r="T6" i="1"/>
  <c r="S6" i="1"/>
  <c r="R6" i="1"/>
  <c r="Q6" i="1"/>
  <c r="U5" i="1"/>
  <c r="T5" i="1"/>
  <c r="S5" i="1"/>
  <c r="R5" i="1"/>
  <c r="Q5" i="1"/>
  <c r="U4" i="1"/>
  <c r="T4" i="1"/>
  <c r="S4" i="1"/>
  <c r="R4" i="1"/>
  <c r="Q4" i="1"/>
  <c r="U3" i="1"/>
  <c r="T3" i="1"/>
  <c r="S3" i="1"/>
  <c r="R3" i="1"/>
  <c r="Q3" i="1"/>
  <c r="U2" i="1"/>
  <c r="T2" i="1"/>
  <c r="S2" i="1"/>
  <c r="R2" i="1"/>
  <c r="Q2" i="1"/>
</calcChain>
</file>

<file path=xl/sharedStrings.xml><?xml version="1.0" encoding="utf-8"?>
<sst xmlns="http://schemas.openxmlformats.org/spreadsheetml/2006/main" count="222" uniqueCount="123">
  <si>
    <t>MailType</t>
  </si>
  <si>
    <t>Item ID</t>
  </si>
  <si>
    <t>ММПО импорта</t>
  </si>
  <si>
    <t>индекс места назначения</t>
  </si>
  <si>
    <t>Регион</t>
  </si>
  <si>
    <t>Зона</t>
  </si>
  <si>
    <t>прием</t>
  </si>
  <si>
    <t>экспорт</t>
  </si>
  <si>
    <t>PREDES</t>
  </si>
  <si>
    <t>RESDES</t>
  </si>
  <si>
    <t>импорт в РФ</t>
  </si>
  <si>
    <t>прием на таможню</t>
  </si>
  <si>
    <t>покинуло ММПО</t>
  </si>
  <si>
    <t>прибыло в место вручения</t>
  </si>
  <si>
    <t>вручение</t>
  </si>
  <si>
    <t>Прием-экспорт</t>
  </si>
  <si>
    <t>Прием - импорт</t>
  </si>
  <si>
    <t>импорт - передано на таможню</t>
  </si>
  <si>
    <t>передано на таможню - покинуло ММПО</t>
  </si>
  <si>
    <t>покинуло ММПО - прибыло в место вручения</t>
  </si>
  <si>
    <t>LM906402072CN</t>
  </si>
  <si>
    <t>Мр Лц Внуково</t>
  </si>
  <si>
    <t>ТАТАРСТАН РЕСПУБЛИКА</t>
  </si>
  <si>
    <t>LM907264531CN</t>
  </si>
  <si>
    <t>САМАРСКАЯ ОБЛАСТЬ</t>
  </si>
  <si>
    <t>LM907407195CN</t>
  </si>
  <si>
    <t>СМОЛЕНСКАЯ ОБЛАСТЬ</t>
  </si>
  <si>
    <t>LM907455655CN</t>
  </si>
  <si>
    <t>LM907463988CN</t>
  </si>
  <si>
    <t>МОСКВА</t>
  </si>
  <si>
    <t>LM907499545CN</t>
  </si>
  <si>
    <t>УДМУРТСКАЯ РЕСПУБЛИКА</t>
  </si>
  <si>
    <t>LM907528437CN</t>
  </si>
  <si>
    <t>Новосибирск EMS СЦ</t>
  </si>
  <si>
    <t>ОМСКАЯ ОБЛАСТЬ</t>
  </si>
  <si>
    <t>LM907528445CN</t>
  </si>
  <si>
    <t>АСТРАХАНСКАЯ ОБЛАСТЬ</t>
  </si>
  <si>
    <t>LM907532272CN</t>
  </si>
  <si>
    <t>МОСКОВСКАЯ ОБЛАСТЬ</t>
  </si>
  <si>
    <t>LM907568572CN</t>
  </si>
  <si>
    <t>ТВЕРСКАЯ ОБЛАСТЬ</t>
  </si>
  <si>
    <t>LM907630867CN</t>
  </si>
  <si>
    <t>СВЕРДЛОВСКАЯ ОБЛАСТЬ</t>
  </si>
  <si>
    <t>LM907810807CN</t>
  </si>
  <si>
    <t>LM907810909CN</t>
  </si>
  <si>
    <t>ВОРОНЕЖСКАЯ ОБЛАСТЬ</t>
  </si>
  <si>
    <t>LM907811303CN</t>
  </si>
  <si>
    <t>ОРЛОВСКАЯ ОБЛАСТЬ</t>
  </si>
  <si>
    <t>LM907900175CN</t>
  </si>
  <si>
    <t>ТАМБОВСКАЯ ОБЛАСТЬ</t>
  </si>
  <si>
    <t>LM907983382CN</t>
  </si>
  <si>
    <t>РОСТОВСКАЯ ОБЛАСТЬ</t>
  </si>
  <si>
    <t>LM908201643CN</t>
  </si>
  <si>
    <t>КРАСНОДАРСКИЙ КРАЙ</t>
  </si>
  <si>
    <t>LM908209001CN</t>
  </si>
  <si>
    <t>РЯЗАНСКАЯ ОБЛАСТЬ</t>
  </si>
  <si>
    <t>LM908223198CN</t>
  </si>
  <si>
    <t>LM908223670CN</t>
  </si>
  <si>
    <t>НИЖЕГОРОДСКАЯ ОБЛАСТЬ</t>
  </si>
  <si>
    <t>LM908254867CN</t>
  </si>
  <si>
    <t>LM908254915CN</t>
  </si>
  <si>
    <t>ТОМСКАЯ ОБЛАСТЬ</t>
  </si>
  <si>
    <t>LM908274190CN</t>
  </si>
  <si>
    <t>ВОЛГОГРАДСКАЯ ОБЛАСТЬ</t>
  </si>
  <si>
    <t>LM908337283CN</t>
  </si>
  <si>
    <t>САНКТ-ПЕТЕРБУРГ</t>
  </si>
  <si>
    <t>LM908573582CN</t>
  </si>
  <si>
    <t>Москва ММПО</t>
  </si>
  <si>
    <t>LM908573769CN</t>
  </si>
  <si>
    <t>ЧЕЛЯБИНСКАЯ ОБЛАСТЬ</t>
  </si>
  <si>
    <t>LM908653498CN</t>
  </si>
  <si>
    <t>LM908721785CN</t>
  </si>
  <si>
    <t>LM908732791CN</t>
  </si>
  <si>
    <t>LM908739517CN</t>
  </si>
  <si>
    <t>LM908769292CN</t>
  </si>
  <si>
    <t>АЛТАЙСКИЙ КРАЙ</t>
  </si>
  <si>
    <t>LM908837505CN</t>
  </si>
  <si>
    <t>БАШКОРТОСТАН РЕСПУБЛИКА</t>
  </si>
  <si>
    <t>LM908837695CN</t>
  </si>
  <si>
    <t>ТЮМЕНСКАЯ ОБЛАСТЬ</t>
  </si>
  <si>
    <t>LM908838188CN</t>
  </si>
  <si>
    <t>LM908843815CN</t>
  </si>
  <si>
    <t>САРАТОВСКАЯ ОБЛАСТЬ</t>
  </si>
  <si>
    <t>LM908846153CN</t>
  </si>
  <si>
    <t>БЕЛГОРОДСКАЯ ОБЛАСТЬ</t>
  </si>
  <si>
    <t>LM908846215CN</t>
  </si>
  <si>
    <t>LM908856005CN</t>
  </si>
  <si>
    <t>LM908959274CN</t>
  </si>
  <si>
    <t>LM908967457CN</t>
  </si>
  <si>
    <t>ЛЕНИНГРАДСКАЯ ОБЛАСТЬ</t>
  </si>
  <si>
    <t>LM908971947CN</t>
  </si>
  <si>
    <t>LM908972151CN</t>
  </si>
  <si>
    <t>УЛЬЯНОВСКАЯ ОБЛАСТЬ</t>
  </si>
  <si>
    <t>LM908972355CN</t>
  </si>
  <si>
    <t>ПЕРМСКИЙ КРАЙ</t>
  </si>
  <si>
    <t>LM909024091CN</t>
  </si>
  <si>
    <t>МАРИЙ ЭЛ РЕСПУБЛИКА</t>
  </si>
  <si>
    <t>LM909024216CN</t>
  </si>
  <si>
    <t>LM909025066CN</t>
  </si>
  <si>
    <t>СТАВРОПОЛЬСКИЙ КРАЙ</t>
  </si>
  <si>
    <t>LM909026588CN</t>
  </si>
  <si>
    <t>LM909030110CN</t>
  </si>
  <si>
    <t>LM909030145CN</t>
  </si>
  <si>
    <t>ТУЛЬСКАЯ ОБЛАСТЬ</t>
  </si>
  <si>
    <t>LM909030375CN</t>
  </si>
  <si>
    <t>ЯРОСЛАВСКАЯ ОБЛАСТЬ</t>
  </si>
  <si>
    <t>LM909030548CN</t>
  </si>
  <si>
    <t>LM909109438CN</t>
  </si>
  <si>
    <t>ИВАНОВСКАЯ ОБЛАСТЬ</t>
  </si>
  <si>
    <t>LM909148595CN</t>
  </si>
  <si>
    <t>КАЛУЖСКАЯ ОБЛАСТЬ</t>
  </si>
  <si>
    <t>LM909158765CN</t>
  </si>
  <si>
    <t>LM909158898CN</t>
  </si>
  <si>
    <t>LM909159496CN</t>
  </si>
  <si>
    <t>ИРКУТСКАЯ ОБЛАСТЬ</t>
  </si>
  <si>
    <t>LM909159995CN</t>
  </si>
  <si>
    <t>LM909170341CN</t>
  </si>
  <si>
    <t>LM909234577CN</t>
  </si>
  <si>
    <t>прибыло в место вручения - вручение</t>
  </si>
  <si>
    <t>Прием - доставка в ОПС</t>
  </si>
  <si>
    <t>Прием - вручение</t>
  </si>
  <si>
    <t>Импорт - доставка в ОПС</t>
  </si>
  <si>
    <t>Экспорт – импорт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</si>
</sst>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FFFFFF"/>
      </patternFill>
    </fill>
    <fill>
      <patternFill patternType="solid">
        <fgColor rgb="FFB8CCE4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2" borderId="0" xfId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top" wrapText="1"/>
    </xf>
    <xf numFmtId="0" fontId="1" fillId="0" borderId="0" xfId="1" applyFont="1" applyFill="1" applyBorder="1"/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/>
    <xf numFmtId="14" fontId="3" fillId="0" borderId="0" xfId="0" applyNumberFormat="1" applyFont="1" applyFill="1" applyBorder="1" applyAlignment="1"/>
    <xf numFmtId="14" fontId="1" fillId="0" borderId="0" xfId="1" applyNumberFormat="1" applyFont="1" applyFill="1" applyBorder="1"/>
    <xf numFmtId="2" fontId="1" fillId="0" borderId="0" xfId="1" applyNumberFormat="1" applyFont="1" applyFill="1" applyBorder="1"/>
    <xf numFmtId="0" fontId="2" fillId="0" borderId="0" xfId="0" applyFont="1" applyFill="1" applyBorder="1" applyAlignment="1">
      <alignment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workbookViewId="0">
      <selection activeCell="X2" sqref="X2"/>
    </sheetView>
  </sheetViews>
  <sheetFormatPr defaultRowHeight="15" x14ac:dyDescent="0.25"/>
  <cols>
    <col min="22" max="26" width="9.140625" style="13"/>
  </cols>
  <sheetData>
    <row r="1" spans="1:26" ht="10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/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118</v>
      </c>
      <c r="W1" s="6" t="s">
        <v>119</v>
      </c>
      <c r="X1" s="6" t="s">
        <v>120</v>
      </c>
      <c r="Y1" s="6" t="s">
        <v>121</v>
      </c>
      <c r="Z1" s="6" t="s">
        <v>122</v>
      </c>
    </row>
    <row r="2" spans="1:26" x14ac:dyDescent="0.25">
      <c r="A2" s="7"/>
      <c r="B2" s="8" t="s">
        <v>20</v>
      </c>
      <c r="C2" s="8" t="s">
        <v>21</v>
      </c>
      <c r="D2" s="9">
        <v>420000</v>
      </c>
      <c r="E2" s="7" t="s">
        <v>22</v>
      </c>
      <c r="F2" s="7">
        <v>2</v>
      </c>
      <c r="G2" s="10">
        <v>41900.631944444445</v>
      </c>
      <c r="H2" s="10">
        <v>41900.945138888892</v>
      </c>
      <c r="I2" s="10"/>
      <c r="J2" s="10"/>
      <c r="K2" s="10">
        <v>41907.019444444442</v>
      </c>
      <c r="L2" s="10">
        <v>41907.022222222222</v>
      </c>
      <c r="M2" s="10">
        <v>41907.249305555553</v>
      </c>
      <c r="N2" s="10">
        <v>41911.477083333331</v>
      </c>
      <c r="O2" s="10">
        <v>41914.829861111109</v>
      </c>
      <c r="P2" s="11"/>
      <c r="Q2" s="12">
        <f>IF((H2-G2)&gt;=0,IF((H2-G2)&lt;100,H2-G2,"error"),"error")</f>
        <v>0.31319444444670808</v>
      </c>
      <c r="R2" s="12">
        <f>IF((K2-G2)&gt;=0,IF((K2-G2)&lt;100,K2-G2,"error"),"error")</f>
        <v>6.3874999999970896</v>
      </c>
      <c r="S2" s="12">
        <f>IF((L2-K2)&gt;=0,IF((L2-K2)&lt;100,L2-K2,"error"),"error")</f>
        <v>2.7777777795563452E-3</v>
      </c>
      <c r="T2" s="12">
        <f>IF((M2-L2)&gt;=0,IF((M2-L2)&lt;100,M2-L2,"error"),"error")</f>
        <v>0.22708333333139308</v>
      </c>
      <c r="U2" s="12">
        <f>IF((N2-M2)&gt;=0,IF((N2-M2)&lt;100,N2-M2,"error"),"error")</f>
        <v>4.2277777777781012</v>
      </c>
      <c r="V2" s="12">
        <f>IF((O2-N2)&gt;=0,IF((O2-N2)&lt;100,O2-N2,"error"),"error")</f>
        <v>3.3527777777781012</v>
      </c>
      <c r="W2" s="12">
        <f>IF((N2-G2)&gt;=0,IF((N2-G2)&lt;100,N2-G2,"error"),"error")</f>
        <v>10.84513888888614</v>
      </c>
      <c r="X2" s="12">
        <f>IF((O2-G2)&gt;=0,IF((O2-G2)&lt;100,O2-G2,"error"),"error")</f>
        <v>14.197916666664241</v>
      </c>
      <c r="Y2" s="12">
        <f>IF((N2-K2)&gt;=0,IF((N2-K2)&lt;100,N2-K2,"error"),"error")</f>
        <v>4.4576388888890506</v>
      </c>
      <c r="Z2" s="12">
        <f>IF((K2-H2)&gt;=0,IF((K2-H2)&lt;100,K2-H2,"error"),"error")</f>
        <v>6.0743055555503815</v>
      </c>
    </row>
    <row r="3" spans="1:26" x14ac:dyDescent="0.25">
      <c r="A3" s="7"/>
      <c r="B3" s="8" t="s">
        <v>23</v>
      </c>
      <c r="C3" s="8" t="s">
        <v>21</v>
      </c>
      <c r="D3" s="8">
        <v>443008</v>
      </c>
      <c r="E3" s="7" t="s">
        <v>24</v>
      </c>
      <c r="F3" s="7">
        <v>2</v>
      </c>
      <c r="G3" s="10">
        <v>41901.584027777775</v>
      </c>
      <c r="H3" s="10">
        <v>41903.105555555558</v>
      </c>
      <c r="I3" s="10"/>
      <c r="J3" s="10"/>
      <c r="K3" s="10">
        <v>41906.288194444445</v>
      </c>
      <c r="L3" s="10">
        <v>41906.731944444444</v>
      </c>
      <c r="M3" s="10">
        <v>41907.247916666667</v>
      </c>
      <c r="N3" s="10"/>
      <c r="O3" s="10">
        <v>41928.443749999999</v>
      </c>
      <c r="P3" s="11"/>
      <c r="Q3" s="12">
        <f t="shared" ref="Q3:Q60" si="0">IF((H3-G3)&gt;=0,IF((H3-G3)&lt;100,H3-G3,"error"),"error")</f>
        <v>1.5215277777824667</v>
      </c>
      <c r="R3" s="12">
        <f t="shared" ref="R3:R60" si="1">IF((K3-G3)&gt;=0,IF((K3-G3)&lt;100,K3-G3,"error"),"error")</f>
        <v>4.7041666666700621</v>
      </c>
      <c r="S3" s="12">
        <f t="shared" ref="S3:V60" si="2">IF((L3-K3)&gt;=0,IF((L3-K3)&lt;100,L3-K3,"error"),"error")</f>
        <v>0.44374999999854481</v>
      </c>
      <c r="T3" s="12">
        <f t="shared" si="2"/>
        <v>0.51597222222335404</v>
      </c>
      <c r="U3" s="12" t="str">
        <f t="shared" si="2"/>
        <v>error</v>
      </c>
      <c r="V3" s="12" t="str">
        <f t="shared" si="2"/>
        <v>error</v>
      </c>
      <c r="W3" s="12" t="str">
        <f t="shared" ref="W3:W60" si="3">IF((N3-G3)&gt;=0,IF((N3-G3)&lt;100,N3-G3,"error"),"error")</f>
        <v>error</v>
      </c>
      <c r="X3" s="12">
        <f t="shared" ref="X3:X60" si="4">IF((O3-G3)&gt;=0,IF((O3-G3)&lt;100,O3-G3,"error"),"error")</f>
        <v>26.859722222223354</v>
      </c>
      <c r="Y3" s="12" t="str">
        <f t="shared" ref="Y3:Y60" si="5">IF((N3-K3)&gt;=0,IF((N3-K3)&lt;100,N3-K3,"error"),"error")</f>
        <v>error</v>
      </c>
      <c r="Z3" s="12">
        <f t="shared" ref="Z3:Z60" si="6">IF((K3-H3)&gt;=0,IF((K3-H3)&lt;100,K3-H3,"error"),"error")</f>
        <v>3.1826388888875954</v>
      </c>
    </row>
    <row r="4" spans="1:26" x14ac:dyDescent="0.25">
      <c r="A4" s="7"/>
      <c r="B4" s="8" t="s">
        <v>25</v>
      </c>
      <c r="C4" s="8" t="s">
        <v>21</v>
      </c>
      <c r="D4" s="8">
        <v>215110</v>
      </c>
      <c r="E4" s="7" t="s">
        <v>26</v>
      </c>
      <c r="F4" s="7">
        <v>4</v>
      </c>
      <c r="G4" s="10">
        <v>41900.550694444442</v>
      </c>
      <c r="H4" s="10">
        <v>41903.117361111108</v>
      </c>
      <c r="I4" s="10"/>
      <c r="J4" s="10"/>
      <c r="K4" s="10">
        <v>41906.068749999999</v>
      </c>
      <c r="L4" s="10">
        <v>41906.112500000003</v>
      </c>
      <c r="M4" s="10">
        <v>41907.245138888888</v>
      </c>
      <c r="N4" s="10">
        <v>41911.572222222225</v>
      </c>
      <c r="O4" s="10">
        <v>41914.5625</v>
      </c>
      <c r="P4" s="11"/>
      <c r="Q4" s="12">
        <f t="shared" si="0"/>
        <v>2.5666666666656965</v>
      </c>
      <c r="R4" s="12">
        <f t="shared" si="1"/>
        <v>5.5180555555562023</v>
      </c>
      <c r="S4" s="12">
        <f t="shared" si="2"/>
        <v>4.3750000004365575E-2</v>
      </c>
      <c r="T4" s="12">
        <f t="shared" si="2"/>
        <v>1.132638888884685</v>
      </c>
      <c r="U4" s="12">
        <f t="shared" si="2"/>
        <v>4.3270833333372138</v>
      </c>
      <c r="V4" s="12">
        <f t="shared" si="2"/>
        <v>2.9902777777751908</v>
      </c>
      <c r="W4" s="12">
        <f t="shared" si="3"/>
        <v>11.021527777782467</v>
      </c>
      <c r="X4" s="12">
        <f t="shared" si="4"/>
        <v>14.011805555557657</v>
      </c>
      <c r="Y4" s="12">
        <f t="shared" si="5"/>
        <v>5.5034722222262644</v>
      </c>
      <c r="Z4" s="12">
        <f t="shared" si="6"/>
        <v>2.9513888888905058</v>
      </c>
    </row>
    <row r="5" spans="1:26" x14ac:dyDescent="0.25">
      <c r="A5" s="7"/>
      <c r="B5" s="8" t="s">
        <v>27</v>
      </c>
      <c r="C5" s="8" t="s">
        <v>21</v>
      </c>
      <c r="D5" s="8">
        <v>422540</v>
      </c>
      <c r="E5" s="7" t="s">
        <v>22</v>
      </c>
      <c r="F5" s="7">
        <v>4</v>
      </c>
      <c r="G5" s="10">
        <v>41901.584027777775</v>
      </c>
      <c r="H5" s="10">
        <v>41903.120138888888</v>
      </c>
      <c r="I5" s="10"/>
      <c r="J5" s="10"/>
      <c r="K5" s="10">
        <v>41905.972916666666</v>
      </c>
      <c r="L5" s="10">
        <v>41906.152777777781</v>
      </c>
      <c r="M5" s="10"/>
      <c r="N5" s="10">
        <v>41912.373611111114</v>
      </c>
      <c r="O5" s="10">
        <v>41918.627083333333</v>
      </c>
      <c r="P5" s="11"/>
      <c r="Q5" s="12">
        <f t="shared" si="0"/>
        <v>1.5361111111124046</v>
      </c>
      <c r="R5" s="12">
        <f t="shared" si="1"/>
        <v>4.3888888888905058</v>
      </c>
      <c r="S5" s="12">
        <f t="shared" si="2"/>
        <v>0.179861111115315</v>
      </c>
      <c r="T5" s="12" t="str">
        <f t="shared" si="2"/>
        <v>error</v>
      </c>
      <c r="U5" s="12" t="str">
        <f t="shared" si="2"/>
        <v>error</v>
      </c>
      <c r="V5" s="12">
        <f t="shared" si="2"/>
        <v>6.2534722222189885</v>
      </c>
      <c r="W5" s="12">
        <f t="shared" si="3"/>
        <v>10.789583333338669</v>
      </c>
      <c r="X5" s="12">
        <f t="shared" si="4"/>
        <v>17.043055555557657</v>
      </c>
      <c r="Y5" s="12">
        <f t="shared" si="5"/>
        <v>6.4006944444481633</v>
      </c>
      <c r="Z5" s="12">
        <f t="shared" si="6"/>
        <v>2.8527777777781012</v>
      </c>
    </row>
    <row r="6" spans="1:26" x14ac:dyDescent="0.25">
      <c r="A6" s="7"/>
      <c r="B6" s="8" t="s">
        <v>28</v>
      </c>
      <c r="C6" s="8" t="s">
        <v>21</v>
      </c>
      <c r="D6" s="8">
        <v>109651</v>
      </c>
      <c r="E6" s="7" t="s">
        <v>29</v>
      </c>
      <c r="F6" s="7">
        <v>1</v>
      </c>
      <c r="G6" s="10">
        <v>41900.550694444442</v>
      </c>
      <c r="H6" s="10">
        <v>41903.120138888888</v>
      </c>
      <c r="I6" s="10"/>
      <c r="J6" s="10"/>
      <c r="K6" s="10">
        <v>41906.072916666664</v>
      </c>
      <c r="L6" s="10">
        <v>41906.075694444444</v>
      </c>
      <c r="M6" s="10">
        <v>41906.583333333336</v>
      </c>
      <c r="N6" s="10">
        <v>41908.472916666666</v>
      </c>
      <c r="O6" s="10">
        <v>41913.85</v>
      </c>
      <c r="P6" s="11"/>
      <c r="Q6" s="12">
        <f t="shared" si="0"/>
        <v>2.5694444444452529</v>
      </c>
      <c r="R6" s="12">
        <f t="shared" si="1"/>
        <v>5.5222222222218988</v>
      </c>
      <c r="S6" s="12">
        <f t="shared" si="2"/>
        <v>2.7777777795563452E-3</v>
      </c>
      <c r="T6" s="12">
        <f t="shared" si="2"/>
        <v>0.50763888889196096</v>
      </c>
      <c r="U6" s="12">
        <f t="shared" si="2"/>
        <v>1.8895833333299379</v>
      </c>
      <c r="V6" s="12">
        <f t="shared" si="2"/>
        <v>5.3770833333328483</v>
      </c>
      <c r="W6" s="12">
        <f t="shared" si="3"/>
        <v>7.922222222223354</v>
      </c>
      <c r="X6" s="12">
        <f t="shared" si="4"/>
        <v>13.299305555556202</v>
      </c>
      <c r="Y6" s="12">
        <f t="shared" si="5"/>
        <v>2.4000000000014552</v>
      </c>
      <c r="Z6" s="12">
        <f t="shared" si="6"/>
        <v>2.952777777776646</v>
      </c>
    </row>
    <row r="7" spans="1:26" x14ac:dyDescent="0.25">
      <c r="A7" s="7"/>
      <c r="B7" s="8" t="s">
        <v>30</v>
      </c>
      <c r="C7" s="8" t="s">
        <v>21</v>
      </c>
      <c r="D7" s="8">
        <v>426068</v>
      </c>
      <c r="E7" s="7" t="s">
        <v>31</v>
      </c>
      <c r="F7" s="7">
        <v>3</v>
      </c>
      <c r="G7" s="10">
        <v>41900.550694444442</v>
      </c>
      <c r="H7" s="10">
        <v>41903.120138888888</v>
      </c>
      <c r="I7" s="10"/>
      <c r="J7" s="10"/>
      <c r="K7" s="10"/>
      <c r="L7" s="10">
        <v>41906.076388888891</v>
      </c>
      <c r="M7" s="10">
        <v>41907.245138888888</v>
      </c>
      <c r="N7" s="10">
        <v>41910.48541666667</v>
      </c>
      <c r="O7" s="10">
        <v>41914.725694444445</v>
      </c>
      <c r="P7" s="11"/>
      <c r="Q7" s="12">
        <f t="shared" si="0"/>
        <v>2.5694444444452529</v>
      </c>
      <c r="R7" s="12" t="str">
        <f t="shared" si="1"/>
        <v>error</v>
      </c>
      <c r="S7" s="12" t="str">
        <f t="shared" si="2"/>
        <v>error</v>
      </c>
      <c r="T7" s="12">
        <f t="shared" si="2"/>
        <v>1.1687499999970896</v>
      </c>
      <c r="U7" s="12">
        <f t="shared" si="2"/>
        <v>3.2402777777824667</v>
      </c>
      <c r="V7" s="12">
        <f t="shared" si="2"/>
        <v>4.2402777777751908</v>
      </c>
      <c r="W7" s="12">
        <f t="shared" si="3"/>
        <v>9.9347222222277196</v>
      </c>
      <c r="X7" s="12">
        <f t="shared" si="4"/>
        <v>14.17500000000291</v>
      </c>
      <c r="Y7" s="12" t="str">
        <f t="shared" si="5"/>
        <v>error</v>
      </c>
      <c r="Z7" s="12" t="str">
        <f t="shared" si="6"/>
        <v>error</v>
      </c>
    </row>
    <row r="8" spans="1:26" x14ac:dyDescent="0.25">
      <c r="A8" s="7"/>
      <c r="B8" s="8" t="s">
        <v>32</v>
      </c>
      <c r="C8" s="8" t="s">
        <v>33</v>
      </c>
      <c r="D8" s="8">
        <v>644123</v>
      </c>
      <c r="E8" s="7" t="s">
        <v>34</v>
      </c>
      <c r="F8" s="7">
        <v>2</v>
      </c>
      <c r="G8" s="10">
        <v>41901.584027777775</v>
      </c>
      <c r="H8" s="10">
        <v>41903.126388888886</v>
      </c>
      <c r="I8" s="10"/>
      <c r="J8" s="10"/>
      <c r="K8" s="10">
        <v>41922.753472222219</v>
      </c>
      <c r="L8" s="10">
        <v>41923.361111111109</v>
      </c>
      <c r="M8" s="10">
        <v>41923.781944444447</v>
      </c>
      <c r="N8" s="10">
        <v>41927.379861111112</v>
      </c>
      <c r="O8" s="10">
        <v>41928.601388888892</v>
      </c>
      <c r="P8" s="11"/>
      <c r="Q8" s="12">
        <f t="shared" si="0"/>
        <v>1.5423611111109494</v>
      </c>
      <c r="R8" s="12">
        <f t="shared" si="1"/>
        <v>21.169444444443798</v>
      </c>
      <c r="S8" s="12">
        <f t="shared" si="2"/>
        <v>0.60763888889050577</v>
      </c>
      <c r="T8" s="12">
        <f t="shared" si="2"/>
        <v>0.42083333333721384</v>
      </c>
      <c r="U8" s="12">
        <f t="shared" si="2"/>
        <v>3.5979166666656965</v>
      </c>
      <c r="V8" s="12">
        <f t="shared" si="2"/>
        <v>1.2215277777795563</v>
      </c>
      <c r="W8" s="12">
        <f t="shared" si="3"/>
        <v>25.795833333337214</v>
      </c>
      <c r="X8" s="12">
        <f t="shared" si="4"/>
        <v>27.01736111111677</v>
      </c>
      <c r="Y8" s="12">
        <f t="shared" si="5"/>
        <v>4.6263888888934162</v>
      </c>
      <c r="Z8" s="12">
        <f t="shared" si="6"/>
        <v>19.627083333332848</v>
      </c>
    </row>
    <row r="9" spans="1:26" x14ac:dyDescent="0.25">
      <c r="A9" s="7"/>
      <c r="B9" s="8" t="s">
        <v>35</v>
      </c>
      <c r="C9" s="8" t="s">
        <v>21</v>
      </c>
      <c r="D9" s="8">
        <v>414045</v>
      </c>
      <c r="E9" s="7" t="s">
        <v>36</v>
      </c>
      <c r="F9" s="7">
        <v>3</v>
      </c>
      <c r="G9" s="10">
        <v>41901.584027777775</v>
      </c>
      <c r="H9" s="10">
        <v>41903.123611111114</v>
      </c>
      <c r="I9" s="10"/>
      <c r="J9" s="10"/>
      <c r="K9" s="10">
        <v>41906.160416666666</v>
      </c>
      <c r="L9" s="10">
        <v>41906.163194444445</v>
      </c>
      <c r="M9" s="10">
        <v>41906.605555555558</v>
      </c>
      <c r="N9" s="10">
        <v>41909.670138888891</v>
      </c>
      <c r="O9" s="10">
        <v>41914.359027777777</v>
      </c>
      <c r="P9" s="11"/>
      <c r="Q9" s="12">
        <f t="shared" si="0"/>
        <v>1.539583333338669</v>
      </c>
      <c r="R9" s="12">
        <f t="shared" si="1"/>
        <v>4.5763888888905058</v>
      </c>
      <c r="S9" s="12">
        <f t="shared" si="2"/>
        <v>2.7777777795563452E-3</v>
      </c>
      <c r="T9" s="12">
        <f t="shared" si="2"/>
        <v>0.44236111111240461</v>
      </c>
      <c r="U9" s="12">
        <f t="shared" si="2"/>
        <v>3.0645833333328483</v>
      </c>
      <c r="V9" s="12">
        <f t="shared" si="2"/>
        <v>4.6888888888861402</v>
      </c>
      <c r="W9" s="12">
        <f t="shared" si="3"/>
        <v>8.086111111115315</v>
      </c>
      <c r="X9" s="12">
        <f t="shared" si="4"/>
        <v>12.775000000001455</v>
      </c>
      <c r="Y9" s="12">
        <f t="shared" si="5"/>
        <v>3.5097222222248092</v>
      </c>
      <c r="Z9" s="12">
        <f t="shared" si="6"/>
        <v>3.0368055555518367</v>
      </c>
    </row>
    <row r="10" spans="1:26" x14ac:dyDescent="0.25">
      <c r="A10" s="7"/>
      <c r="B10" s="8" t="s">
        <v>37</v>
      </c>
      <c r="C10" s="8" t="s">
        <v>21</v>
      </c>
      <c r="D10" s="8">
        <v>142800</v>
      </c>
      <c r="E10" s="7" t="s">
        <v>38</v>
      </c>
      <c r="F10" s="7">
        <v>1</v>
      </c>
      <c r="G10" s="10">
        <v>41901.584027777775</v>
      </c>
      <c r="H10" s="10">
        <v>41903.105555555558</v>
      </c>
      <c r="I10" s="10"/>
      <c r="J10" s="10"/>
      <c r="K10" s="10">
        <v>41906.277777777781</v>
      </c>
      <c r="L10" s="10">
        <v>41906.69027777778</v>
      </c>
      <c r="M10" s="10">
        <v>41907.577777777777</v>
      </c>
      <c r="N10" s="10">
        <v>41911.519444444442</v>
      </c>
      <c r="O10" s="10">
        <v>41912.71875</v>
      </c>
      <c r="P10" s="11"/>
      <c r="Q10" s="12">
        <f t="shared" si="0"/>
        <v>1.5215277777824667</v>
      </c>
      <c r="R10" s="12">
        <f t="shared" si="1"/>
        <v>4.6937500000058208</v>
      </c>
      <c r="S10" s="12">
        <f t="shared" si="2"/>
        <v>0.41249999999854481</v>
      </c>
      <c r="T10" s="12">
        <f t="shared" si="2"/>
        <v>0.88749999999708962</v>
      </c>
      <c r="U10" s="12">
        <f t="shared" si="2"/>
        <v>3.9416666666656965</v>
      </c>
      <c r="V10" s="12">
        <f t="shared" si="2"/>
        <v>1.1993055555576575</v>
      </c>
      <c r="W10" s="12">
        <f t="shared" si="3"/>
        <v>9.9354166666671517</v>
      </c>
      <c r="X10" s="12">
        <f t="shared" si="4"/>
        <v>11.134722222224809</v>
      </c>
      <c r="Y10" s="12">
        <f t="shared" si="5"/>
        <v>5.241666666661331</v>
      </c>
      <c r="Z10" s="12">
        <f t="shared" si="6"/>
        <v>3.172222222223354</v>
      </c>
    </row>
    <row r="11" spans="1:26" x14ac:dyDescent="0.25">
      <c r="A11" s="7"/>
      <c r="B11" s="8" t="s">
        <v>39</v>
      </c>
      <c r="C11" s="8" t="s">
        <v>21</v>
      </c>
      <c r="D11" s="8">
        <v>171504</v>
      </c>
      <c r="E11" s="7" t="s">
        <v>40</v>
      </c>
      <c r="F11" s="7">
        <v>4</v>
      </c>
      <c r="G11" s="10">
        <v>41901.584027777775</v>
      </c>
      <c r="H11" s="10">
        <v>41903.117361111108</v>
      </c>
      <c r="I11" s="10"/>
      <c r="J11" s="10"/>
      <c r="K11" s="10">
        <v>41906.256249999999</v>
      </c>
      <c r="L11" s="10">
        <v>41906.659722222219</v>
      </c>
      <c r="M11" s="10">
        <v>41907.574999999997</v>
      </c>
      <c r="N11" s="10">
        <v>41912.743055555555</v>
      </c>
      <c r="O11" s="10">
        <v>41921.405555555553</v>
      </c>
      <c r="P11" s="11"/>
      <c r="Q11" s="12">
        <f t="shared" si="0"/>
        <v>1.5333333333328483</v>
      </c>
      <c r="R11" s="12">
        <f t="shared" si="1"/>
        <v>4.672222222223354</v>
      </c>
      <c r="S11" s="12">
        <f t="shared" si="2"/>
        <v>0.40347222222044365</v>
      </c>
      <c r="T11" s="12">
        <f t="shared" si="2"/>
        <v>0.91527777777810115</v>
      </c>
      <c r="U11" s="12">
        <f t="shared" si="2"/>
        <v>5.1680555555576575</v>
      </c>
      <c r="V11" s="12">
        <f t="shared" si="2"/>
        <v>8.6624999999985448</v>
      </c>
      <c r="W11" s="12">
        <f t="shared" si="3"/>
        <v>11.159027777779556</v>
      </c>
      <c r="X11" s="12">
        <f t="shared" si="4"/>
        <v>19.821527777778101</v>
      </c>
      <c r="Y11" s="12">
        <f t="shared" si="5"/>
        <v>6.4868055555562023</v>
      </c>
      <c r="Z11" s="12">
        <f t="shared" si="6"/>
        <v>3.1388888888905058</v>
      </c>
    </row>
    <row r="12" spans="1:26" x14ac:dyDescent="0.25">
      <c r="A12" s="7"/>
      <c r="B12" s="8" t="s">
        <v>41</v>
      </c>
      <c r="C12" s="8" t="s">
        <v>21</v>
      </c>
      <c r="D12" s="8">
        <v>623391</v>
      </c>
      <c r="E12" s="7" t="s">
        <v>42</v>
      </c>
      <c r="F12" s="7">
        <v>4</v>
      </c>
      <c r="G12" s="10">
        <v>41900.597916666666</v>
      </c>
      <c r="H12" s="10"/>
      <c r="I12" s="10"/>
      <c r="J12" s="10"/>
      <c r="K12" s="10">
        <v>41909.759027777778</v>
      </c>
      <c r="L12" s="10">
        <v>41909.763888888891</v>
      </c>
      <c r="M12" s="10">
        <v>41910.965277777781</v>
      </c>
      <c r="N12" s="10">
        <v>41915.804166666669</v>
      </c>
      <c r="O12" s="10">
        <v>41918.798611111109</v>
      </c>
      <c r="P12" s="11"/>
      <c r="Q12" s="12" t="str">
        <f t="shared" si="0"/>
        <v>error</v>
      </c>
      <c r="R12" s="12">
        <f t="shared" si="1"/>
        <v>9.1611111111124046</v>
      </c>
      <c r="S12" s="12">
        <f t="shared" si="2"/>
        <v>4.8611111124046147E-3</v>
      </c>
      <c r="T12" s="12">
        <f t="shared" si="2"/>
        <v>1.2013888888905058</v>
      </c>
      <c r="U12" s="12">
        <f t="shared" si="2"/>
        <v>4.8388888888875954</v>
      </c>
      <c r="V12" s="12">
        <f t="shared" si="2"/>
        <v>2.9944444444408873</v>
      </c>
      <c r="W12" s="12">
        <f t="shared" si="3"/>
        <v>15.20625000000291</v>
      </c>
      <c r="X12" s="12">
        <f t="shared" si="4"/>
        <v>18.200694444443798</v>
      </c>
      <c r="Y12" s="12">
        <f t="shared" si="5"/>
        <v>6.0451388888905058</v>
      </c>
      <c r="Z12" s="12" t="str">
        <f t="shared" si="6"/>
        <v>error</v>
      </c>
    </row>
    <row r="13" spans="1:26" x14ac:dyDescent="0.25">
      <c r="A13" s="7"/>
      <c r="B13" s="8" t="s">
        <v>43</v>
      </c>
      <c r="C13" s="8" t="s">
        <v>21</v>
      </c>
      <c r="D13" s="8">
        <v>119192</v>
      </c>
      <c r="E13" s="7" t="s">
        <v>29</v>
      </c>
      <c r="F13" s="7">
        <v>1</v>
      </c>
      <c r="G13" s="10">
        <v>41901.584027777775</v>
      </c>
      <c r="H13" s="10">
        <v>41903.111111111109</v>
      </c>
      <c r="I13" s="10"/>
      <c r="J13" s="10"/>
      <c r="K13" s="10">
        <v>41906.120138888888</v>
      </c>
      <c r="L13" s="10">
        <v>41906.12777777778</v>
      </c>
      <c r="M13" s="10">
        <v>41906.583333333336</v>
      </c>
      <c r="N13" s="10">
        <v>41911.888194444444</v>
      </c>
      <c r="O13" s="10">
        <v>41916.761111111111</v>
      </c>
      <c r="P13" s="11"/>
      <c r="Q13" s="12">
        <f t="shared" si="0"/>
        <v>1.5270833333343035</v>
      </c>
      <c r="R13" s="12">
        <f t="shared" si="1"/>
        <v>4.5361111111124046</v>
      </c>
      <c r="S13" s="12">
        <f t="shared" si="2"/>
        <v>7.6388888919609599E-3</v>
      </c>
      <c r="T13" s="12">
        <f t="shared" si="2"/>
        <v>0.45555555555620231</v>
      </c>
      <c r="U13" s="12">
        <f t="shared" si="2"/>
        <v>5.304861111108039</v>
      </c>
      <c r="V13" s="12">
        <f t="shared" si="2"/>
        <v>4.8729166666671517</v>
      </c>
      <c r="W13" s="12">
        <f t="shared" si="3"/>
        <v>10.304166666668607</v>
      </c>
      <c r="X13" s="12">
        <f t="shared" si="4"/>
        <v>15.177083333335759</v>
      </c>
      <c r="Y13" s="12">
        <f t="shared" si="5"/>
        <v>5.7680555555562023</v>
      </c>
      <c r="Z13" s="12">
        <f t="shared" si="6"/>
        <v>3.0090277777781012</v>
      </c>
    </row>
    <row r="14" spans="1:26" x14ac:dyDescent="0.25">
      <c r="A14" s="7"/>
      <c r="B14" s="8" t="s">
        <v>44</v>
      </c>
      <c r="C14" s="8" t="s">
        <v>21</v>
      </c>
      <c r="D14" s="8">
        <v>394065</v>
      </c>
      <c r="E14" s="7" t="s">
        <v>45</v>
      </c>
      <c r="F14" s="7">
        <v>2</v>
      </c>
      <c r="G14" s="10">
        <v>41901.584027777775</v>
      </c>
      <c r="H14" s="10">
        <v>41903.105555555558</v>
      </c>
      <c r="I14" s="10"/>
      <c r="J14" s="10"/>
      <c r="K14" s="10">
        <v>41906.292361111111</v>
      </c>
      <c r="L14" s="10">
        <v>41906.730555555558</v>
      </c>
      <c r="M14" s="10">
        <v>41908.012499999997</v>
      </c>
      <c r="N14" s="10">
        <v>41912.590277777781</v>
      </c>
      <c r="O14" s="10">
        <v>41916.726388888892</v>
      </c>
      <c r="P14" s="11"/>
      <c r="Q14" s="12">
        <f t="shared" si="0"/>
        <v>1.5215277777824667</v>
      </c>
      <c r="R14" s="12">
        <f t="shared" si="1"/>
        <v>4.7083333333357587</v>
      </c>
      <c r="S14" s="12">
        <f t="shared" si="2"/>
        <v>0.43819444444670808</v>
      </c>
      <c r="T14" s="12">
        <f t="shared" si="2"/>
        <v>1.2819444444394321</v>
      </c>
      <c r="U14" s="12">
        <f t="shared" si="2"/>
        <v>4.5777777777839219</v>
      </c>
      <c r="V14" s="12">
        <f t="shared" si="2"/>
        <v>4.1361111111109494</v>
      </c>
      <c r="W14" s="12">
        <f t="shared" si="3"/>
        <v>11.006250000005821</v>
      </c>
      <c r="X14" s="12">
        <f t="shared" si="4"/>
        <v>15.14236111111677</v>
      </c>
      <c r="Y14" s="12">
        <f t="shared" si="5"/>
        <v>6.2979166666700621</v>
      </c>
      <c r="Z14" s="12">
        <f t="shared" si="6"/>
        <v>3.1868055555532919</v>
      </c>
    </row>
    <row r="15" spans="1:26" x14ac:dyDescent="0.25">
      <c r="A15" s="7"/>
      <c r="B15" s="8" t="s">
        <v>46</v>
      </c>
      <c r="C15" s="8" t="s">
        <v>21</v>
      </c>
      <c r="D15" s="8">
        <v>302028</v>
      </c>
      <c r="E15" s="7" t="s">
        <v>47</v>
      </c>
      <c r="F15" s="7">
        <v>4</v>
      </c>
      <c r="G15" s="10">
        <v>41901.584027777775</v>
      </c>
      <c r="H15" s="10">
        <v>41903.123611111114</v>
      </c>
      <c r="I15" s="10"/>
      <c r="J15" s="10"/>
      <c r="K15" s="10">
        <v>41906.146527777775</v>
      </c>
      <c r="L15" s="10">
        <v>41906.148611111108</v>
      </c>
      <c r="M15" s="10">
        <v>41906.609027777777</v>
      </c>
      <c r="N15" s="10">
        <v>41909.449999999997</v>
      </c>
      <c r="O15" s="10"/>
      <c r="P15" s="11"/>
      <c r="Q15" s="12">
        <f t="shared" si="0"/>
        <v>1.539583333338669</v>
      </c>
      <c r="R15" s="12">
        <f t="shared" si="1"/>
        <v>4.5625</v>
      </c>
      <c r="S15" s="12">
        <f t="shared" si="2"/>
        <v>2.0833333328482695E-3</v>
      </c>
      <c r="T15" s="12">
        <f t="shared" si="2"/>
        <v>0.46041666666860692</v>
      </c>
      <c r="U15" s="12">
        <f t="shared" si="2"/>
        <v>2.8409722222204437</v>
      </c>
      <c r="V15" s="12" t="str">
        <f t="shared" si="2"/>
        <v>error</v>
      </c>
      <c r="W15" s="12">
        <f t="shared" si="3"/>
        <v>7.8659722222218988</v>
      </c>
      <c r="X15" s="12" t="str">
        <f t="shared" si="4"/>
        <v>error</v>
      </c>
      <c r="Y15" s="12">
        <f t="shared" si="5"/>
        <v>3.3034722222218988</v>
      </c>
      <c r="Z15" s="12">
        <f t="shared" si="6"/>
        <v>3.022916666661331</v>
      </c>
    </row>
    <row r="16" spans="1:26" x14ac:dyDescent="0.25">
      <c r="A16" s="7"/>
      <c r="B16" s="8" t="s">
        <v>48</v>
      </c>
      <c r="C16" s="8" t="s">
        <v>21</v>
      </c>
      <c r="D16" s="8">
        <v>393250</v>
      </c>
      <c r="E16" s="7" t="s">
        <v>49</v>
      </c>
      <c r="F16" s="7">
        <v>4</v>
      </c>
      <c r="G16" s="10">
        <v>41901.584027777775</v>
      </c>
      <c r="H16" s="10">
        <v>41903.105555555558</v>
      </c>
      <c r="I16" s="10"/>
      <c r="J16" s="10"/>
      <c r="K16" s="10">
        <v>41906.28125</v>
      </c>
      <c r="L16" s="10">
        <v>41906.690972222219</v>
      </c>
      <c r="M16" s="10">
        <v>41907.925000000003</v>
      </c>
      <c r="N16" s="10">
        <v>41911.442361111112</v>
      </c>
      <c r="O16" s="10">
        <v>41912.634722222225</v>
      </c>
      <c r="P16" s="11"/>
      <c r="Q16" s="12">
        <f t="shared" si="0"/>
        <v>1.5215277777824667</v>
      </c>
      <c r="R16" s="12">
        <f t="shared" si="1"/>
        <v>4.6972222222248092</v>
      </c>
      <c r="S16" s="12">
        <f t="shared" si="2"/>
        <v>0.40972222221898846</v>
      </c>
      <c r="T16" s="12">
        <f t="shared" si="2"/>
        <v>1.2340277777839219</v>
      </c>
      <c r="U16" s="12">
        <f t="shared" si="2"/>
        <v>3.5173611111094942</v>
      </c>
      <c r="V16" s="12">
        <f t="shared" si="2"/>
        <v>1.1923611111124046</v>
      </c>
      <c r="W16" s="12">
        <f t="shared" si="3"/>
        <v>9.8583333333372138</v>
      </c>
      <c r="X16" s="12">
        <f t="shared" si="4"/>
        <v>11.050694444449618</v>
      </c>
      <c r="Y16" s="12">
        <f t="shared" si="5"/>
        <v>5.1611111111124046</v>
      </c>
      <c r="Z16" s="12">
        <f t="shared" si="6"/>
        <v>3.1756944444423425</v>
      </c>
    </row>
    <row r="17" spans="1:26" x14ac:dyDescent="0.25">
      <c r="A17" s="7"/>
      <c r="B17" s="8" t="s">
        <v>50</v>
      </c>
      <c r="C17" s="8" t="s">
        <v>21</v>
      </c>
      <c r="D17" s="8">
        <v>347060</v>
      </c>
      <c r="E17" s="7" t="s">
        <v>51</v>
      </c>
      <c r="F17" s="7">
        <v>4</v>
      </c>
      <c r="G17" s="10">
        <v>41901.550694444442</v>
      </c>
      <c r="H17" s="10">
        <v>41903.111805555556</v>
      </c>
      <c r="I17" s="10"/>
      <c r="J17" s="10"/>
      <c r="K17" s="10">
        <v>41906.115972222222</v>
      </c>
      <c r="L17" s="10"/>
      <c r="M17" s="10">
        <v>41906.454861111109</v>
      </c>
      <c r="N17" s="10">
        <v>41912.484027777777</v>
      </c>
      <c r="O17" s="10">
        <v>41914.59652777778</v>
      </c>
      <c r="P17" s="11"/>
      <c r="Q17" s="12">
        <f t="shared" si="0"/>
        <v>1.5611111111138598</v>
      </c>
      <c r="R17" s="12">
        <f t="shared" si="1"/>
        <v>4.5652777777795563</v>
      </c>
      <c r="S17" s="12" t="str">
        <f t="shared" si="2"/>
        <v>error</v>
      </c>
      <c r="T17" s="12" t="str">
        <f t="shared" si="2"/>
        <v>error</v>
      </c>
      <c r="U17" s="12">
        <f t="shared" si="2"/>
        <v>6.0291666666671517</v>
      </c>
      <c r="V17" s="12">
        <f t="shared" si="2"/>
        <v>2.1125000000029104</v>
      </c>
      <c r="W17" s="12">
        <f t="shared" si="3"/>
        <v>10.933333333334303</v>
      </c>
      <c r="X17" s="12">
        <f t="shared" si="4"/>
        <v>13.045833333337214</v>
      </c>
      <c r="Y17" s="12">
        <f t="shared" si="5"/>
        <v>6.3680555555547471</v>
      </c>
      <c r="Z17" s="12">
        <f t="shared" si="6"/>
        <v>3.0041666666656965</v>
      </c>
    </row>
    <row r="18" spans="1:26" x14ac:dyDescent="0.25">
      <c r="A18" s="7"/>
      <c r="B18" s="8" t="s">
        <v>52</v>
      </c>
      <c r="C18" s="8" t="s">
        <v>21</v>
      </c>
      <c r="D18" s="8">
        <v>352120</v>
      </c>
      <c r="E18" s="7" t="s">
        <v>53</v>
      </c>
      <c r="F18" s="7">
        <v>4</v>
      </c>
      <c r="G18" s="10">
        <v>41901.584027777775</v>
      </c>
      <c r="H18" s="10">
        <v>41903.117361111108</v>
      </c>
      <c r="I18" s="10"/>
      <c r="J18" s="10"/>
      <c r="K18" s="10">
        <v>41906.259027777778</v>
      </c>
      <c r="L18" s="10">
        <v>41906.675000000003</v>
      </c>
      <c r="M18" s="10">
        <v>41907.925000000003</v>
      </c>
      <c r="N18" s="10">
        <v>41915.304166666669</v>
      </c>
      <c r="O18" s="10">
        <v>41915.581944444442</v>
      </c>
      <c r="P18" s="11"/>
      <c r="Q18" s="12">
        <f t="shared" si="0"/>
        <v>1.5333333333328483</v>
      </c>
      <c r="R18" s="12">
        <f t="shared" si="1"/>
        <v>4.6750000000029104</v>
      </c>
      <c r="S18" s="12">
        <f t="shared" si="2"/>
        <v>0.41597222222480923</v>
      </c>
      <c r="T18" s="12">
        <f t="shared" si="2"/>
        <v>1.25</v>
      </c>
      <c r="U18" s="12">
        <f t="shared" si="2"/>
        <v>7.3791666666656965</v>
      </c>
      <c r="V18" s="12">
        <f t="shared" si="2"/>
        <v>0.27777777777373558</v>
      </c>
      <c r="W18" s="12">
        <f t="shared" si="3"/>
        <v>13.720138888893416</v>
      </c>
      <c r="X18" s="12">
        <f t="shared" si="4"/>
        <v>13.997916666667152</v>
      </c>
      <c r="Y18" s="12">
        <f t="shared" si="5"/>
        <v>9.0451388888905058</v>
      </c>
      <c r="Z18" s="12">
        <f t="shared" si="6"/>
        <v>3.1416666666700621</v>
      </c>
    </row>
    <row r="19" spans="1:26" x14ac:dyDescent="0.25">
      <c r="A19" s="7"/>
      <c r="B19" s="8" t="s">
        <v>54</v>
      </c>
      <c r="C19" s="8" t="s">
        <v>21</v>
      </c>
      <c r="D19" s="8">
        <v>391800</v>
      </c>
      <c r="E19" s="7" t="s">
        <v>55</v>
      </c>
      <c r="F19" s="7">
        <v>4</v>
      </c>
      <c r="G19" s="10">
        <v>41901.584027777775</v>
      </c>
      <c r="H19" s="10">
        <v>41903.120138888888</v>
      </c>
      <c r="I19" s="10"/>
      <c r="J19" s="10"/>
      <c r="K19" s="10">
        <v>41905.988194444442</v>
      </c>
      <c r="L19" s="10">
        <v>41906.143055555556</v>
      </c>
      <c r="M19" s="10"/>
      <c r="N19" s="10">
        <v>41911.487500000003</v>
      </c>
      <c r="O19" s="10">
        <v>41914.683333333334</v>
      </c>
      <c r="P19" s="11"/>
      <c r="Q19" s="12">
        <f t="shared" si="0"/>
        <v>1.5361111111124046</v>
      </c>
      <c r="R19" s="12">
        <f t="shared" si="1"/>
        <v>4.4041666666671517</v>
      </c>
      <c r="S19" s="12">
        <f t="shared" si="2"/>
        <v>0.15486111111385981</v>
      </c>
      <c r="T19" s="12" t="str">
        <f t="shared" si="2"/>
        <v>error</v>
      </c>
      <c r="U19" s="12" t="str">
        <f t="shared" si="2"/>
        <v>error</v>
      </c>
      <c r="V19" s="12">
        <f t="shared" si="2"/>
        <v>3.1958333333313931</v>
      </c>
      <c r="W19" s="12">
        <f t="shared" si="3"/>
        <v>9.9034722222277196</v>
      </c>
      <c r="X19" s="12">
        <f t="shared" si="4"/>
        <v>13.099305555559113</v>
      </c>
      <c r="Y19" s="12">
        <f t="shared" si="5"/>
        <v>5.4993055555605679</v>
      </c>
      <c r="Z19" s="12">
        <f t="shared" si="6"/>
        <v>2.8680555555547471</v>
      </c>
    </row>
    <row r="20" spans="1:26" x14ac:dyDescent="0.25">
      <c r="A20" s="7"/>
      <c r="B20" s="8" t="s">
        <v>56</v>
      </c>
      <c r="C20" s="8" t="s">
        <v>21</v>
      </c>
      <c r="D20" s="8">
        <v>142340</v>
      </c>
      <c r="E20" s="7" t="s">
        <v>38</v>
      </c>
      <c r="F20" s="7">
        <v>1</v>
      </c>
      <c r="G20" s="10">
        <v>41901.584027777775</v>
      </c>
      <c r="H20" s="10">
        <v>41903.105555555558</v>
      </c>
      <c r="I20" s="10"/>
      <c r="J20" s="10"/>
      <c r="K20" s="10">
        <v>41906.283333333333</v>
      </c>
      <c r="L20" s="10">
        <v>41906.73333333333</v>
      </c>
      <c r="M20" s="10">
        <v>41907.22152777778</v>
      </c>
      <c r="N20" s="10">
        <v>41912.504861111112</v>
      </c>
      <c r="O20" s="10">
        <v>41915.681250000001</v>
      </c>
      <c r="P20" s="11"/>
      <c r="Q20" s="12">
        <f t="shared" si="0"/>
        <v>1.5215277777824667</v>
      </c>
      <c r="R20" s="12">
        <f t="shared" si="1"/>
        <v>4.6993055555576575</v>
      </c>
      <c r="S20" s="12">
        <f t="shared" si="2"/>
        <v>0.44999999999708962</v>
      </c>
      <c r="T20" s="12">
        <f t="shared" si="2"/>
        <v>0.48819444444961846</v>
      </c>
      <c r="U20" s="12">
        <f t="shared" si="2"/>
        <v>5.2833333333328483</v>
      </c>
      <c r="V20" s="12">
        <f t="shared" si="2"/>
        <v>3.1763888888890506</v>
      </c>
      <c r="W20" s="12">
        <f t="shared" si="3"/>
        <v>10.920833333337214</v>
      </c>
      <c r="X20" s="12">
        <f t="shared" si="4"/>
        <v>14.097222222226264</v>
      </c>
      <c r="Y20" s="12">
        <f t="shared" si="5"/>
        <v>6.2215277777795563</v>
      </c>
      <c r="Z20" s="12">
        <f t="shared" si="6"/>
        <v>3.1777777777751908</v>
      </c>
    </row>
    <row r="21" spans="1:26" x14ac:dyDescent="0.25">
      <c r="A21" s="7"/>
      <c r="B21" s="8" t="s">
        <v>57</v>
      </c>
      <c r="C21" s="8" t="s">
        <v>21</v>
      </c>
      <c r="D21" s="8">
        <v>606000</v>
      </c>
      <c r="E21" s="7" t="s">
        <v>58</v>
      </c>
      <c r="F21" s="7">
        <v>4</v>
      </c>
      <c r="G21" s="10">
        <v>41901.584027777775</v>
      </c>
      <c r="H21" s="10">
        <v>41903.111111111109</v>
      </c>
      <c r="I21" s="10"/>
      <c r="J21" s="10"/>
      <c r="K21" s="10">
        <v>41906.107638888891</v>
      </c>
      <c r="L21" s="10">
        <v>41906.120833333334</v>
      </c>
      <c r="M21" s="10">
        <v>41906.881944444445</v>
      </c>
      <c r="N21" s="10">
        <v>41910.538888888892</v>
      </c>
      <c r="O21" s="10">
        <v>41916.618055555555</v>
      </c>
      <c r="P21" s="11"/>
      <c r="Q21" s="12">
        <f t="shared" si="0"/>
        <v>1.5270833333343035</v>
      </c>
      <c r="R21" s="12">
        <f t="shared" si="1"/>
        <v>4.523611111115315</v>
      </c>
      <c r="S21" s="12">
        <f t="shared" si="2"/>
        <v>1.3194444443797693E-2</v>
      </c>
      <c r="T21" s="12">
        <f t="shared" si="2"/>
        <v>0.76111111111094942</v>
      </c>
      <c r="U21" s="12">
        <f t="shared" si="2"/>
        <v>3.6569444444467081</v>
      </c>
      <c r="V21" s="12">
        <f t="shared" si="2"/>
        <v>6.0791666666627862</v>
      </c>
      <c r="W21" s="12">
        <f t="shared" si="3"/>
        <v>8.9548611111167702</v>
      </c>
      <c r="X21" s="12">
        <f t="shared" si="4"/>
        <v>15.034027777779556</v>
      </c>
      <c r="Y21" s="12">
        <f t="shared" si="5"/>
        <v>4.4312500000014552</v>
      </c>
      <c r="Z21" s="12">
        <f t="shared" si="6"/>
        <v>2.9965277777810115</v>
      </c>
    </row>
    <row r="22" spans="1:26" x14ac:dyDescent="0.25">
      <c r="A22" s="7"/>
      <c r="B22" s="8" t="s">
        <v>59</v>
      </c>
      <c r="C22" s="8" t="s">
        <v>21</v>
      </c>
      <c r="D22" s="8">
        <v>603032</v>
      </c>
      <c r="E22" s="7" t="s">
        <v>58</v>
      </c>
      <c r="F22" s="7">
        <v>2</v>
      </c>
      <c r="G22" s="10">
        <v>41901.584027777775</v>
      </c>
      <c r="H22" s="10">
        <v>41903.123611111114</v>
      </c>
      <c r="I22" s="10"/>
      <c r="J22" s="10"/>
      <c r="K22" s="10">
        <v>41906.163888888892</v>
      </c>
      <c r="L22" s="10">
        <v>41906.166666666664</v>
      </c>
      <c r="M22" s="10">
        <v>41906.605555555558</v>
      </c>
      <c r="N22" s="10"/>
      <c r="O22" s="10">
        <v>41912.616666666669</v>
      </c>
      <c r="P22" s="11"/>
      <c r="Q22" s="12">
        <f t="shared" si="0"/>
        <v>1.539583333338669</v>
      </c>
      <c r="R22" s="12">
        <f t="shared" si="1"/>
        <v>4.5798611111167702</v>
      </c>
      <c r="S22" s="12">
        <f t="shared" si="2"/>
        <v>2.7777777722803876E-3</v>
      </c>
      <c r="T22" s="12">
        <f t="shared" si="2"/>
        <v>0.43888888889341615</v>
      </c>
      <c r="U22" s="12" t="str">
        <f t="shared" si="2"/>
        <v>error</v>
      </c>
      <c r="V22" s="12" t="str">
        <f t="shared" si="2"/>
        <v>error</v>
      </c>
      <c r="W22" s="12" t="str">
        <f t="shared" si="3"/>
        <v>error</v>
      </c>
      <c r="X22" s="12">
        <f t="shared" si="4"/>
        <v>11.032638888893416</v>
      </c>
      <c r="Y22" s="12" t="str">
        <f t="shared" si="5"/>
        <v>error</v>
      </c>
      <c r="Z22" s="12">
        <f t="shared" si="6"/>
        <v>3.0402777777781012</v>
      </c>
    </row>
    <row r="23" spans="1:26" x14ac:dyDescent="0.25">
      <c r="A23" s="7"/>
      <c r="B23" s="8" t="s">
        <v>60</v>
      </c>
      <c r="C23" s="8" t="s">
        <v>33</v>
      </c>
      <c r="D23" s="8">
        <v>634057</v>
      </c>
      <c r="E23" s="7" t="s">
        <v>61</v>
      </c>
      <c r="F23" s="7">
        <v>3</v>
      </c>
      <c r="G23" s="10">
        <v>41901.584027777775</v>
      </c>
      <c r="H23" s="10">
        <v>41903.126388888886</v>
      </c>
      <c r="I23" s="10"/>
      <c r="J23" s="10"/>
      <c r="K23" s="10">
        <v>41922.771527777775</v>
      </c>
      <c r="L23" s="10">
        <v>41923.361111111109</v>
      </c>
      <c r="M23" s="10">
        <v>41923.786111111112</v>
      </c>
      <c r="N23" s="10">
        <v>41926.481249999997</v>
      </c>
      <c r="O23" s="10">
        <v>41927.78125</v>
      </c>
      <c r="P23" s="11"/>
      <c r="Q23" s="12">
        <f t="shared" si="0"/>
        <v>1.5423611111109494</v>
      </c>
      <c r="R23" s="12">
        <f t="shared" si="1"/>
        <v>21.1875</v>
      </c>
      <c r="S23" s="12">
        <f t="shared" si="2"/>
        <v>0.58958333333430346</v>
      </c>
      <c r="T23" s="12">
        <f t="shared" si="2"/>
        <v>0.42500000000291038</v>
      </c>
      <c r="U23" s="12">
        <f t="shared" si="2"/>
        <v>2.695138888884685</v>
      </c>
      <c r="V23" s="12">
        <f t="shared" si="2"/>
        <v>1.3000000000029104</v>
      </c>
      <c r="W23" s="12">
        <f t="shared" si="3"/>
        <v>24.897222222221899</v>
      </c>
      <c r="X23" s="12">
        <f t="shared" si="4"/>
        <v>26.197222222224809</v>
      </c>
      <c r="Y23" s="12">
        <f t="shared" si="5"/>
        <v>3.7097222222218988</v>
      </c>
      <c r="Z23" s="12">
        <f t="shared" si="6"/>
        <v>19.645138888889051</v>
      </c>
    </row>
    <row r="24" spans="1:26" x14ac:dyDescent="0.25">
      <c r="A24" s="7"/>
      <c r="B24" s="8" t="s">
        <v>62</v>
      </c>
      <c r="C24" s="8" t="s">
        <v>21</v>
      </c>
      <c r="D24" s="8">
        <v>404503</v>
      </c>
      <c r="E24" s="7" t="s">
        <v>63</v>
      </c>
      <c r="F24" s="7">
        <v>4</v>
      </c>
      <c r="G24" s="10">
        <v>41901.584027777775</v>
      </c>
      <c r="H24" s="10">
        <v>41903.123611111114</v>
      </c>
      <c r="I24" s="10"/>
      <c r="J24" s="10"/>
      <c r="K24" s="10">
        <v>41906.172222222223</v>
      </c>
      <c r="L24" s="10">
        <v>41906.17291666667</v>
      </c>
      <c r="M24" s="10">
        <v>41906.604861111111</v>
      </c>
      <c r="N24" s="10">
        <v>41912.434027777781</v>
      </c>
      <c r="O24" s="10">
        <v>41921.649305555555</v>
      </c>
      <c r="P24" s="11"/>
      <c r="Q24" s="12">
        <f t="shared" si="0"/>
        <v>1.539583333338669</v>
      </c>
      <c r="R24" s="12">
        <f t="shared" si="1"/>
        <v>4.5881944444481633</v>
      </c>
      <c r="S24" s="12">
        <f t="shared" si="2"/>
        <v>6.944444467080757E-4</v>
      </c>
      <c r="T24" s="12">
        <f t="shared" si="2"/>
        <v>0.43194444444088731</v>
      </c>
      <c r="U24" s="12">
        <f t="shared" si="2"/>
        <v>5.8291666666700621</v>
      </c>
      <c r="V24" s="12">
        <f t="shared" si="2"/>
        <v>9.2152777777737356</v>
      </c>
      <c r="W24" s="12">
        <f t="shared" si="3"/>
        <v>10.850000000005821</v>
      </c>
      <c r="X24" s="12">
        <f t="shared" si="4"/>
        <v>20.065277777779556</v>
      </c>
      <c r="Y24" s="12">
        <f t="shared" si="5"/>
        <v>6.2618055555576575</v>
      </c>
      <c r="Z24" s="12">
        <f t="shared" si="6"/>
        <v>3.0486111111094942</v>
      </c>
    </row>
    <row r="25" spans="1:26" x14ac:dyDescent="0.25">
      <c r="A25" s="7"/>
      <c r="B25" s="8" t="s">
        <v>64</v>
      </c>
      <c r="C25" s="8" t="s">
        <v>21</v>
      </c>
      <c r="D25" s="8">
        <v>198328</v>
      </c>
      <c r="E25" s="7" t="s">
        <v>65</v>
      </c>
      <c r="F25" s="7">
        <v>1</v>
      </c>
      <c r="G25" s="10">
        <v>41901.584027777775</v>
      </c>
      <c r="H25" s="10">
        <v>41903.111111111109</v>
      </c>
      <c r="I25" s="10"/>
      <c r="J25" s="10"/>
      <c r="K25" s="10">
        <v>41906.113194444442</v>
      </c>
      <c r="L25" s="10">
        <v>41906.123611111114</v>
      </c>
      <c r="M25" s="10">
        <v>41906.584722222222</v>
      </c>
      <c r="N25" s="10">
        <v>41911.794444444444</v>
      </c>
      <c r="O25" s="10">
        <v>41929.655555555553</v>
      </c>
      <c r="P25" s="11"/>
      <c r="Q25" s="12">
        <f t="shared" si="0"/>
        <v>1.5270833333343035</v>
      </c>
      <c r="R25" s="12">
        <f t="shared" si="1"/>
        <v>4.5291666666671517</v>
      </c>
      <c r="S25" s="12">
        <f t="shared" si="2"/>
        <v>1.0416666671517305E-2</v>
      </c>
      <c r="T25" s="12">
        <f t="shared" si="2"/>
        <v>0.46111111110803904</v>
      </c>
      <c r="U25" s="12">
        <f t="shared" si="2"/>
        <v>5.2097222222218988</v>
      </c>
      <c r="V25" s="12">
        <f t="shared" si="2"/>
        <v>17.861111111109494</v>
      </c>
      <c r="W25" s="12">
        <f t="shared" si="3"/>
        <v>10.210416666668607</v>
      </c>
      <c r="X25" s="12">
        <f t="shared" si="4"/>
        <v>28.071527777778101</v>
      </c>
      <c r="Y25" s="12">
        <f t="shared" si="5"/>
        <v>5.6812500000014552</v>
      </c>
      <c r="Z25" s="12">
        <f t="shared" si="6"/>
        <v>3.0020833333328483</v>
      </c>
    </row>
    <row r="26" spans="1:26" x14ac:dyDescent="0.25">
      <c r="A26" s="7"/>
      <c r="B26" s="8" t="s">
        <v>66</v>
      </c>
      <c r="C26" s="8" t="s">
        <v>67</v>
      </c>
      <c r="D26" s="8">
        <v>109383</v>
      </c>
      <c r="E26" s="7" t="s">
        <v>29</v>
      </c>
      <c r="F26" s="7">
        <v>1</v>
      </c>
      <c r="G26" s="10">
        <v>41901.756249999999</v>
      </c>
      <c r="H26" s="10">
        <v>41901.894444444442</v>
      </c>
      <c r="I26" s="10"/>
      <c r="J26" s="10"/>
      <c r="K26" s="10">
        <v>41905.68472222222</v>
      </c>
      <c r="L26" s="10">
        <v>41906.463194444441</v>
      </c>
      <c r="M26" s="10">
        <v>41908.800000000003</v>
      </c>
      <c r="N26" s="10">
        <v>41911.202777777777</v>
      </c>
      <c r="O26" s="10">
        <v>41920.769444444442</v>
      </c>
      <c r="P26" s="11"/>
      <c r="Q26" s="12">
        <f t="shared" si="0"/>
        <v>0.13819444444379769</v>
      </c>
      <c r="R26" s="12">
        <f t="shared" si="1"/>
        <v>3.9284722222218988</v>
      </c>
      <c r="S26" s="12">
        <f t="shared" si="2"/>
        <v>0.77847222222044365</v>
      </c>
      <c r="T26" s="12">
        <f t="shared" si="2"/>
        <v>2.3368055555620231</v>
      </c>
      <c r="U26" s="12">
        <f t="shared" si="2"/>
        <v>2.4027777777737356</v>
      </c>
      <c r="V26" s="12">
        <f t="shared" si="2"/>
        <v>9.5666666666656965</v>
      </c>
      <c r="W26" s="12">
        <f t="shared" si="3"/>
        <v>9.4465277777781012</v>
      </c>
      <c r="X26" s="12">
        <f t="shared" si="4"/>
        <v>19.013194444443798</v>
      </c>
      <c r="Y26" s="12">
        <f t="shared" si="5"/>
        <v>5.5180555555562023</v>
      </c>
      <c r="Z26" s="12">
        <f t="shared" si="6"/>
        <v>3.7902777777781012</v>
      </c>
    </row>
    <row r="27" spans="1:26" x14ac:dyDescent="0.25">
      <c r="A27" s="7"/>
      <c r="B27" s="8" t="s">
        <v>68</v>
      </c>
      <c r="C27" s="8" t="s">
        <v>67</v>
      </c>
      <c r="D27" s="8">
        <v>454108</v>
      </c>
      <c r="E27" s="7" t="s">
        <v>69</v>
      </c>
      <c r="F27" s="7">
        <v>2</v>
      </c>
      <c r="G27" s="10">
        <v>41900.433333333334</v>
      </c>
      <c r="H27" s="10">
        <v>41900.829861111109</v>
      </c>
      <c r="I27" s="10"/>
      <c r="J27" s="10"/>
      <c r="K27" s="10">
        <v>41904.970138888886</v>
      </c>
      <c r="L27" s="10">
        <v>41905.663888888892</v>
      </c>
      <c r="M27" s="10">
        <v>41906.619444444441</v>
      </c>
      <c r="N27" s="10">
        <v>41911.705555555556</v>
      </c>
      <c r="O27" s="10">
        <v>41914.756249999999</v>
      </c>
      <c r="P27" s="11"/>
      <c r="Q27" s="12">
        <f t="shared" si="0"/>
        <v>0.39652777777519077</v>
      </c>
      <c r="R27" s="12">
        <f t="shared" si="1"/>
        <v>4.5368055555518367</v>
      </c>
      <c r="S27" s="12">
        <f t="shared" si="2"/>
        <v>0.69375000000582077</v>
      </c>
      <c r="T27" s="12">
        <f t="shared" si="2"/>
        <v>0.95555555554892635</v>
      </c>
      <c r="U27" s="12">
        <f t="shared" si="2"/>
        <v>5.086111111115315</v>
      </c>
      <c r="V27" s="12">
        <f t="shared" si="2"/>
        <v>3.0506944444423425</v>
      </c>
      <c r="W27" s="12">
        <f t="shared" si="3"/>
        <v>11.272222222221899</v>
      </c>
      <c r="X27" s="12">
        <f t="shared" si="4"/>
        <v>14.322916666664241</v>
      </c>
      <c r="Y27" s="12">
        <f t="shared" si="5"/>
        <v>6.7354166666700621</v>
      </c>
      <c r="Z27" s="12">
        <f t="shared" si="6"/>
        <v>4.140277777776646</v>
      </c>
    </row>
    <row r="28" spans="1:26" x14ac:dyDescent="0.25">
      <c r="A28" s="7"/>
      <c r="B28" s="8" t="s">
        <v>70</v>
      </c>
      <c r="C28" s="8" t="s">
        <v>21</v>
      </c>
      <c r="D28" s="8">
        <v>123557</v>
      </c>
      <c r="E28" s="7" t="s">
        <v>29</v>
      </c>
      <c r="F28" s="7">
        <v>1</v>
      </c>
      <c r="G28" s="10">
        <v>41901.459722222222</v>
      </c>
      <c r="H28" s="10">
        <v>41902.390277777777</v>
      </c>
      <c r="I28" s="10"/>
      <c r="J28" s="10"/>
      <c r="K28" s="10">
        <v>41907.154861111114</v>
      </c>
      <c r="L28" s="10">
        <v>41907.563194444447</v>
      </c>
      <c r="M28" s="10">
        <v>41909.204861111109</v>
      </c>
      <c r="N28" s="10">
        <v>41911.34375</v>
      </c>
      <c r="O28" s="10">
        <v>41913.80972222222</v>
      </c>
      <c r="P28" s="11"/>
      <c r="Q28" s="12">
        <f t="shared" si="0"/>
        <v>0.93055555555474712</v>
      </c>
      <c r="R28" s="12">
        <f t="shared" si="1"/>
        <v>5.695138888891961</v>
      </c>
      <c r="S28" s="12">
        <f t="shared" si="2"/>
        <v>0.40833333333284827</v>
      </c>
      <c r="T28" s="12">
        <f t="shared" si="2"/>
        <v>1.6416666666627862</v>
      </c>
      <c r="U28" s="12">
        <f t="shared" si="2"/>
        <v>2.1388888888905058</v>
      </c>
      <c r="V28" s="12">
        <f t="shared" si="2"/>
        <v>2.4659722222204437</v>
      </c>
      <c r="W28" s="12">
        <f t="shared" si="3"/>
        <v>9.8840277777781012</v>
      </c>
      <c r="X28" s="12">
        <f t="shared" si="4"/>
        <v>12.349999999998545</v>
      </c>
      <c r="Y28" s="12">
        <f t="shared" si="5"/>
        <v>4.1888888888861402</v>
      </c>
      <c r="Z28" s="12">
        <f t="shared" si="6"/>
        <v>4.7645833333372138</v>
      </c>
    </row>
    <row r="29" spans="1:26" x14ac:dyDescent="0.25">
      <c r="A29" s="7"/>
      <c r="B29" s="8" t="s">
        <v>71</v>
      </c>
      <c r="C29" s="8" t="s">
        <v>67</v>
      </c>
      <c r="D29" s="8">
        <v>125222</v>
      </c>
      <c r="E29" s="7" t="s">
        <v>29</v>
      </c>
      <c r="F29" s="7">
        <v>1</v>
      </c>
      <c r="G29" s="10">
        <v>41900.430555555555</v>
      </c>
      <c r="H29" s="10">
        <v>41900.829861111109</v>
      </c>
      <c r="I29" s="10"/>
      <c r="J29" s="10"/>
      <c r="K29" s="10">
        <v>41904.956250000003</v>
      </c>
      <c r="L29" s="10">
        <v>41905.663888888892</v>
      </c>
      <c r="M29" s="10">
        <v>41906.607638888891</v>
      </c>
      <c r="N29" s="10">
        <v>41907.337500000001</v>
      </c>
      <c r="O29" s="10">
        <v>41908.786805555559</v>
      </c>
      <c r="P29" s="11"/>
      <c r="Q29" s="12">
        <f t="shared" si="0"/>
        <v>0.39930555555474712</v>
      </c>
      <c r="R29" s="12">
        <f t="shared" si="1"/>
        <v>4.5256944444481633</v>
      </c>
      <c r="S29" s="12">
        <f t="shared" si="2"/>
        <v>0.70763888888905058</v>
      </c>
      <c r="T29" s="12">
        <f t="shared" si="2"/>
        <v>0.94374999999854481</v>
      </c>
      <c r="U29" s="12">
        <f t="shared" si="2"/>
        <v>0.72986111111094942</v>
      </c>
      <c r="V29" s="12">
        <f t="shared" si="2"/>
        <v>1.4493055555576575</v>
      </c>
      <c r="W29" s="12">
        <f t="shared" si="3"/>
        <v>6.9069444444467081</v>
      </c>
      <c r="X29" s="12">
        <f t="shared" si="4"/>
        <v>8.3562500000043656</v>
      </c>
      <c r="Y29" s="12">
        <f t="shared" si="5"/>
        <v>2.3812499999985448</v>
      </c>
      <c r="Z29" s="12">
        <f t="shared" si="6"/>
        <v>4.1263888888934162</v>
      </c>
    </row>
    <row r="30" spans="1:26" x14ac:dyDescent="0.25">
      <c r="A30" s="7"/>
      <c r="B30" s="8" t="s">
        <v>72</v>
      </c>
      <c r="C30" s="8" t="s">
        <v>67</v>
      </c>
      <c r="D30" s="8">
        <v>390011</v>
      </c>
      <c r="E30" s="7" t="s">
        <v>55</v>
      </c>
      <c r="F30" s="7">
        <v>3</v>
      </c>
      <c r="G30" s="10">
        <v>41900.628472222219</v>
      </c>
      <c r="H30" s="10">
        <v>41901.129861111112</v>
      </c>
      <c r="I30" s="10"/>
      <c r="J30" s="10"/>
      <c r="K30" s="10">
        <v>41904.404861111114</v>
      </c>
      <c r="L30" s="10">
        <v>41904.729166666664</v>
      </c>
      <c r="M30" s="10">
        <v>41907.496527777781</v>
      </c>
      <c r="N30" s="10">
        <v>41911.601388888892</v>
      </c>
      <c r="O30" s="10">
        <v>41926.479166666664</v>
      </c>
      <c r="P30" s="11"/>
      <c r="Q30" s="12">
        <f t="shared" si="0"/>
        <v>0.50138888889341615</v>
      </c>
      <c r="R30" s="12">
        <f t="shared" si="1"/>
        <v>3.7763888888948713</v>
      </c>
      <c r="S30" s="12">
        <f t="shared" si="2"/>
        <v>0.32430555555038154</v>
      </c>
      <c r="T30" s="12">
        <f t="shared" si="2"/>
        <v>2.7673611111167702</v>
      </c>
      <c r="U30" s="12">
        <f t="shared" si="2"/>
        <v>4.1048611111109494</v>
      </c>
      <c r="V30" s="12">
        <f t="shared" si="2"/>
        <v>14.87777777777228</v>
      </c>
      <c r="W30" s="12">
        <f t="shared" si="3"/>
        <v>10.972916666672972</v>
      </c>
      <c r="X30" s="12">
        <f t="shared" si="4"/>
        <v>25.850694444445253</v>
      </c>
      <c r="Y30" s="12">
        <f t="shared" si="5"/>
        <v>7.1965277777781012</v>
      </c>
      <c r="Z30" s="12">
        <f t="shared" si="6"/>
        <v>3.2750000000014552</v>
      </c>
    </row>
    <row r="31" spans="1:26" x14ac:dyDescent="0.25">
      <c r="A31" s="7"/>
      <c r="B31" s="8" t="s">
        <v>73</v>
      </c>
      <c r="C31" s="8" t="s">
        <v>21</v>
      </c>
      <c r="D31" s="8">
        <v>446370</v>
      </c>
      <c r="E31" s="7" t="s">
        <v>24</v>
      </c>
      <c r="F31" s="7">
        <v>4</v>
      </c>
      <c r="G31" s="10">
        <v>41901.584027777775</v>
      </c>
      <c r="H31" s="10">
        <v>41903.105555555558</v>
      </c>
      <c r="I31" s="10"/>
      <c r="J31" s="10"/>
      <c r="K31" s="10">
        <v>41906.277083333334</v>
      </c>
      <c r="L31" s="10">
        <v>41906.694444444445</v>
      </c>
      <c r="M31" s="10">
        <v>41907.243750000001</v>
      </c>
      <c r="N31" s="10">
        <v>41912.591666666667</v>
      </c>
      <c r="O31" s="10">
        <v>41914.430555555555</v>
      </c>
      <c r="P31" s="11"/>
      <c r="Q31" s="12">
        <f t="shared" si="0"/>
        <v>1.5215277777824667</v>
      </c>
      <c r="R31" s="12">
        <f t="shared" si="1"/>
        <v>4.6930555555591127</v>
      </c>
      <c r="S31" s="12">
        <f t="shared" si="2"/>
        <v>0.41736111111094942</v>
      </c>
      <c r="T31" s="12">
        <f t="shared" si="2"/>
        <v>0.54930555555620231</v>
      </c>
      <c r="U31" s="12">
        <f t="shared" si="2"/>
        <v>5.3479166666656965</v>
      </c>
      <c r="V31" s="12">
        <f t="shared" si="2"/>
        <v>1.8388888888875954</v>
      </c>
      <c r="W31" s="12">
        <f t="shared" si="3"/>
        <v>11.007638888891961</v>
      </c>
      <c r="X31" s="12">
        <f t="shared" si="4"/>
        <v>12.846527777779556</v>
      </c>
      <c r="Y31" s="12">
        <f t="shared" si="5"/>
        <v>6.3145833333328483</v>
      </c>
      <c r="Z31" s="12">
        <f t="shared" si="6"/>
        <v>3.171527777776646</v>
      </c>
    </row>
    <row r="32" spans="1:26" x14ac:dyDescent="0.25">
      <c r="A32" s="7"/>
      <c r="B32" s="8" t="s">
        <v>74</v>
      </c>
      <c r="C32" s="8" t="s">
        <v>21</v>
      </c>
      <c r="D32" s="8">
        <v>659300</v>
      </c>
      <c r="E32" s="7" t="s">
        <v>75</v>
      </c>
      <c r="F32" s="7">
        <v>4</v>
      </c>
      <c r="G32" s="10">
        <v>41900.816666666666</v>
      </c>
      <c r="H32" s="10">
        <v>41901.474305555559</v>
      </c>
      <c r="I32" s="10"/>
      <c r="J32" s="10"/>
      <c r="K32" s="10">
        <v>41913.32708333333</v>
      </c>
      <c r="L32" s="10">
        <v>41914.197916666664</v>
      </c>
      <c r="M32" s="10">
        <v>41914.519444444442</v>
      </c>
      <c r="N32" s="10">
        <v>41921.677777777775</v>
      </c>
      <c r="O32" s="10">
        <v>41923.503472222219</v>
      </c>
      <c r="P32" s="11"/>
      <c r="Q32" s="12">
        <f t="shared" si="0"/>
        <v>0.65763888889341615</v>
      </c>
      <c r="R32" s="12">
        <f t="shared" si="1"/>
        <v>12.510416666664241</v>
      </c>
      <c r="S32" s="12">
        <f t="shared" si="2"/>
        <v>0.87083333333430346</v>
      </c>
      <c r="T32" s="12">
        <f t="shared" si="2"/>
        <v>0.32152777777810115</v>
      </c>
      <c r="U32" s="12">
        <f t="shared" si="2"/>
        <v>7.1583333333328483</v>
      </c>
      <c r="V32" s="12">
        <f t="shared" si="2"/>
        <v>1.8256944444437977</v>
      </c>
      <c r="W32" s="12">
        <f t="shared" si="3"/>
        <v>20.861111111109494</v>
      </c>
      <c r="X32" s="12">
        <f t="shared" si="4"/>
        <v>22.686805555553292</v>
      </c>
      <c r="Y32" s="12">
        <f t="shared" si="5"/>
        <v>8.3506944444452529</v>
      </c>
      <c r="Z32" s="12">
        <f t="shared" si="6"/>
        <v>11.852777777770825</v>
      </c>
    </row>
    <row r="33" spans="1:26" x14ac:dyDescent="0.25">
      <c r="A33" s="7"/>
      <c r="B33" s="8" t="s">
        <v>76</v>
      </c>
      <c r="C33" s="8" t="s">
        <v>21</v>
      </c>
      <c r="D33" s="8">
        <v>450038</v>
      </c>
      <c r="E33" s="7" t="s">
        <v>77</v>
      </c>
      <c r="F33" s="7">
        <v>2</v>
      </c>
      <c r="G33" s="10">
        <v>41901.584027777775</v>
      </c>
      <c r="H33" s="10">
        <v>41903.123611111114</v>
      </c>
      <c r="I33" s="10"/>
      <c r="J33" s="10"/>
      <c r="K33" s="10">
        <v>41906.138888888891</v>
      </c>
      <c r="L33" s="10">
        <v>41906.13958333333</v>
      </c>
      <c r="M33" s="10">
        <v>41907.237500000003</v>
      </c>
      <c r="N33" s="10">
        <v>41914.325694444444</v>
      </c>
      <c r="O33" s="10">
        <v>41914.816666666666</v>
      </c>
      <c r="P33" s="11"/>
      <c r="Q33" s="12">
        <f t="shared" si="0"/>
        <v>1.539583333338669</v>
      </c>
      <c r="R33" s="12">
        <f t="shared" si="1"/>
        <v>4.554861111115315</v>
      </c>
      <c r="S33" s="12">
        <f t="shared" si="2"/>
        <v>6.9444443943211809E-4</v>
      </c>
      <c r="T33" s="12">
        <f t="shared" si="2"/>
        <v>1.0979166666729725</v>
      </c>
      <c r="U33" s="12">
        <f t="shared" si="2"/>
        <v>7.0881944444408873</v>
      </c>
      <c r="V33" s="12">
        <f t="shared" si="2"/>
        <v>0.49097222222189885</v>
      </c>
      <c r="W33" s="12">
        <f t="shared" si="3"/>
        <v>12.741666666668607</v>
      </c>
      <c r="X33" s="12">
        <f t="shared" si="4"/>
        <v>13.232638888890506</v>
      </c>
      <c r="Y33" s="12">
        <f t="shared" si="5"/>
        <v>8.1868055555532919</v>
      </c>
      <c r="Z33" s="12">
        <f t="shared" si="6"/>
        <v>3.015277777776646</v>
      </c>
    </row>
    <row r="34" spans="1:26" x14ac:dyDescent="0.25">
      <c r="A34" s="7"/>
      <c r="B34" s="8" t="s">
        <v>78</v>
      </c>
      <c r="C34" s="8" t="s">
        <v>21</v>
      </c>
      <c r="D34" s="8">
        <v>628242</v>
      </c>
      <c r="E34" s="7" t="s">
        <v>79</v>
      </c>
      <c r="F34" s="7">
        <v>4</v>
      </c>
      <c r="G34" s="10">
        <v>41901.584027777775</v>
      </c>
      <c r="H34" s="10">
        <v>41903.117361111108</v>
      </c>
      <c r="I34" s="10"/>
      <c r="J34" s="10"/>
      <c r="K34" s="10">
        <v>41906.250694444447</v>
      </c>
      <c r="L34" s="10">
        <v>41906.681250000001</v>
      </c>
      <c r="M34" s="10">
        <v>41907.583333333336</v>
      </c>
      <c r="N34" s="10">
        <v>41912.488888888889</v>
      </c>
      <c r="O34" s="10">
        <v>41915.757638888892</v>
      </c>
      <c r="P34" s="11"/>
      <c r="Q34" s="12">
        <f t="shared" si="0"/>
        <v>1.5333333333328483</v>
      </c>
      <c r="R34" s="12">
        <f t="shared" si="1"/>
        <v>4.6666666666715173</v>
      </c>
      <c r="S34" s="12">
        <f t="shared" si="2"/>
        <v>0.43055555555474712</v>
      </c>
      <c r="T34" s="12">
        <f t="shared" si="2"/>
        <v>0.90208333333430346</v>
      </c>
      <c r="U34" s="12">
        <f t="shared" si="2"/>
        <v>4.9055555555532919</v>
      </c>
      <c r="V34" s="12">
        <f t="shared" si="2"/>
        <v>3.2687500000029104</v>
      </c>
      <c r="W34" s="12">
        <f t="shared" si="3"/>
        <v>10.90486111111386</v>
      </c>
      <c r="X34" s="12">
        <f t="shared" si="4"/>
        <v>14.17361111111677</v>
      </c>
      <c r="Y34" s="12">
        <f t="shared" si="5"/>
        <v>6.2381944444423425</v>
      </c>
      <c r="Z34" s="12">
        <f t="shared" si="6"/>
        <v>3.133333333338669</v>
      </c>
    </row>
    <row r="35" spans="1:26" x14ac:dyDescent="0.25">
      <c r="A35" s="7"/>
      <c r="B35" s="8" t="s">
        <v>80</v>
      </c>
      <c r="C35" s="8" t="s">
        <v>21</v>
      </c>
      <c r="D35" s="8">
        <v>125480</v>
      </c>
      <c r="E35" s="7" t="s">
        <v>29</v>
      </c>
      <c r="F35" s="7">
        <v>1</v>
      </c>
      <c r="G35" s="10">
        <v>41901.584027777775</v>
      </c>
      <c r="H35" s="10">
        <v>41903.111111111109</v>
      </c>
      <c r="I35" s="10"/>
      <c r="J35" s="10"/>
      <c r="K35" s="10">
        <v>41906.116666666669</v>
      </c>
      <c r="L35" s="10">
        <v>41906.126388888886</v>
      </c>
      <c r="M35" s="10">
        <v>41906.583333333336</v>
      </c>
      <c r="N35" s="10">
        <v>41911.649305555555</v>
      </c>
      <c r="O35" s="10">
        <v>41912.672222222223</v>
      </c>
      <c r="P35" s="11"/>
      <c r="Q35" s="12">
        <f t="shared" si="0"/>
        <v>1.5270833333343035</v>
      </c>
      <c r="R35" s="12">
        <f t="shared" si="1"/>
        <v>4.5326388888934162</v>
      </c>
      <c r="S35" s="12">
        <f t="shared" si="2"/>
        <v>9.7222222175332718E-3</v>
      </c>
      <c r="T35" s="12">
        <f t="shared" si="2"/>
        <v>0.45694444444961846</v>
      </c>
      <c r="U35" s="12">
        <f t="shared" si="2"/>
        <v>5.0659722222189885</v>
      </c>
      <c r="V35" s="12">
        <f t="shared" si="2"/>
        <v>1.0229166666686069</v>
      </c>
      <c r="W35" s="12">
        <f t="shared" si="3"/>
        <v>10.065277777779556</v>
      </c>
      <c r="X35" s="12">
        <f t="shared" si="4"/>
        <v>11.088194444448163</v>
      </c>
      <c r="Y35" s="12">
        <f t="shared" si="5"/>
        <v>5.5326388888861402</v>
      </c>
      <c r="Z35" s="12">
        <f t="shared" si="6"/>
        <v>3.0055555555591127</v>
      </c>
    </row>
    <row r="36" spans="1:26" x14ac:dyDescent="0.25">
      <c r="A36" s="7"/>
      <c r="B36" s="8" t="s">
        <v>81</v>
      </c>
      <c r="C36" s="8" t="s">
        <v>21</v>
      </c>
      <c r="D36" s="8">
        <v>410035</v>
      </c>
      <c r="E36" s="7" t="s">
        <v>82</v>
      </c>
      <c r="F36" s="7">
        <v>3</v>
      </c>
      <c r="G36" s="10">
        <v>41901.584027777775</v>
      </c>
      <c r="H36" s="10">
        <v>41903.120138888888</v>
      </c>
      <c r="I36" s="10"/>
      <c r="J36" s="10"/>
      <c r="K36" s="10">
        <v>41905.96875</v>
      </c>
      <c r="L36" s="10">
        <v>41906.144444444442</v>
      </c>
      <c r="M36" s="10">
        <v>41906.584027777775</v>
      </c>
      <c r="N36" s="10">
        <v>41914.372916666667</v>
      </c>
      <c r="O36" s="10">
        <v>41916.634027777778</v>
      </c>
      <c r="P36" s="11"/>
      <c r="Q36" s="12">
        <f t="shared" si="0"/>
        <v>1.5361111111124046</v>
      </c>
      <c r="R36" s="12">
        <f t="shared" si="1"/>
        <v>4.3847222222248092</v>
      </c>
      <c r="S36" s="12">
        <f t="shared" si="2"/>
        <v>0.1756944444423425</v>
      </c>
      <c r="T36" s="12">
        <f t="shared" si="2"/>
        <v>0.43958333333284827</v>
      </c>
      <c r="U36" s="12">
        <f t="shared" si="2"/>
        <v>7.788888888891961</v>
      </c>
      <c r="V36" s="12">
        <f t="shared" si="2"/>
        <v>2.2611111111109494</v>
      </c>
      <c r="W36" s="12">
        <f t="shared" si="3"/>
        <v>12.788888888891961</v>
      </c>
      <c r="X36" s="12">
        <f t="shared" si="4"/>
        <v>15.05000000000291</v>
      </c>
      <c r="Y36" s="12">
        <f t="shared" si="5"/>
        <v>8.4041666666671517</v>
      </c>
      <c r="Z36" s="12">
        <f t="shared" si="6"/>
        <v>2.8486111111124046</v>
      </c>
    </row>
    <row r="37" spans="1:26" x14ac:dyDescent="0.25">
      <c r="A37" s="7"/>
      <c r="B37" s="8" t="s">
        <v>83</v>
      </c>
      <c r="C37" s="8" t="s">
        <v>67</v>
      </c>
      <c r="D37" s="8">
        <v>308504</v>
      </c>
      <c r="E37" s="7" t="s">
        <v>84</v>
      </c>
      <c r="F37" s="7">
        <v>4</v>
      </c>
      <c r="G37" s="10">
        <v>41900.807638888888</v>
      </c>
      <c r="H37" s="10">
        <v>41901.077777777777</v>
      </c>
      <c r="I37" s="10"/>
      <c r="J37" s="10"/>
      <c r="K37" s="10">
        <v>41904.706944444442</v>
      </c>
      <c r="L37" s="10">
        <v>41904.757638888892</v>
      </c>
      <c r="M37" s="10">
        <v>41907.496527777781</v>
      </c>
      <c r="N37" s="10">
        <v>41923.697916666664</v>
      </c>
      <c r="O37" s="10">
        <v>41926.720138888886</v>
      </c>
      <c r="P37" s="11"/>
      <c r="Q37" s="12">
        <f t="shared" si="0"/>
        <v>0.27013888888905058</v>
      </c>
      <c r="R37" s="12">
        <f t="shared" si="1"/>
        <v>3.8993055555547471</v>
      </c>
      <c r="S37" s="12">
        <f t="shared" si="2"/>
        <v>5.0694444449618459E-2</v>
      </c>
      <c r="T37" s="12">
        <f t="shared" si="2"/>
        <v>2.7388888888890506</v>
      </c>
      <c r="U37" s="12">
        <f t="shared" si="2"/>
        <v>16.20138888888323</v>
      </c>
      <c r="V37" s="12">
        <f t="shared" si="2"/>
        <v>3.0222222222218988</v>
      </c>
      <c r="W37" s="12">
        <f t="shared" si="3"/>
        <v>22.890277777776646</v>
      </c>
      <c r="X37" s="12">
        <f t="shared" si="4"/>
        <v>25.912499999998545</v>
      </c>
      <c r="Y37" s="12">
        <f t="shared" si="5"/>
        <v>18.990972222221899</v>
      </c>
      <c r="Z37" s="12">
        <f t="shared" si="6"/>
        <v>3.6291666666656965</v>
      </c>
    </row>
    <row r="38" spans="1:26" x14ac:dyDescent="0.25">
      <c r="A38" s="7"/>
      <c r="B38" s="8" t="s">
        <v>85</v>
      </c>
      <c r="C38" s="8" t="s">
        <v>67</v>
      </c>
      <c r="D38" s="8">
        <v>141006</v>
      </c>
      <c r="E38" s="7" t="s">
        <v>38</v>
      </c>
      <c r="F38" s="7">
        <v>1</v>
      </c>
      <c r="G38" s="10">
        <v>41900.808333333334</v>
      </c>
      <c r="H38" s="10">
        <v>41901.074999999997</v>
      </c>
      <c r="I38" s="10"/>
      <c r="J38" s="10"/>
      <c r="K38" s="10">
        <v>41904.712500000001</v>
      </c>
      <c r="L38" s="10">
        <v>41905.666666666664</v>
      </c>
      <c r="M38" s="10">
        <v>41906.176388888889</v>
      </c>
      <c r="N38" s="10">
        <v>41908.688888888886</v>
      </c>
      <c r="O38" s="10">
        <v>41909.737500000003</v>
      </c>
      <c r="P38" s="11"/>
      <c r="Q38" s="12">
        <f t="shared" si="0"/>
        <v>0.26666666666278616</v>
      </c>
      <c r="R38" s="12">
        <f t="shared" si="1"/>
        <v>3.9041666666671517</v>
      </c>
      <c r="S38" s="12">
        <f t="shared" si="2"/>
        <v>0.95416666666278616</v>
      </c>
      <c r="T38" s="12">
        <f t="shared" si="2"/>
        <v>0.50972222222480923</v>
      </c>
      <c r="U38" s="12">
        <f t="shared" si="2"/>
        <v>2.5124999999970896</v>
      </c>
      <c r="V38" s="12">
        <f t="shared" si="2"/>
        <v>1.0486111111167702</v>
      </c>
      <c r="W38" s="12">
        <f t="shared" si="3"/>
        <v>7.8805555555518367</v>
      </c>
      <c r="X38" s="12">
        <f t="shared" si="4"/>
        <v>8.9291666666686069</v>
      </c>
      <c r="Y38" s="12">
        <f t="shared" si="5"/>
        <v>3.976388888884685</v>
      </c>
      <c r="Z38" s="12">
        <f t="shared" si="6"/>
        <v>3.6375000000043656</v>
      </c>
    </row>
    <row r="39" spans="1:26" x14ac:dyDescent="0.25">
      <c r="A39" s="7"/>
      <c r="B39" s="8" t="s">
        <v>86</v>
      </c>
      <c r="C39" s="8" t="s">
        <v>67</v>
      </c>
      <c r="D39" s="8">
        <v>350044</v>
      </c>
      <c r="E39" s="7" t="s">
        <v>53</v>
      </c>
      <c r="F39" s="7">
        <v>3</v>
      </c>
      <c r="G39" s="10">
        <v>41900.402777777781</v>
      </c>
      <c r="H39" s="10">
        <v>41902.128472222219</v>
      </c>
      <c r="I39" s="10"/>
      <c r="J39" s="10"/>
      <c r="K39" s="10">
        <v>41905.51666666667</v>
      </c>
      <c r="L39" s="10">
        <v>41906.018750000003</v>
      </c>
      <c r="M39" s="10">
        <v>41906.895138888889</v>
      </c>
      <c r="N39" s="10">
        <v>41912.503472222219</v>
      </c>
      <c r="O39" s="10">
        <v>41918.799305555556</v>
      </c>
      <c r="P39" s="11"/>
      <c r="Q39" s="12">
        <f t="shared" si="0"/>
        <v>1.7256944444379769</v>
      </c>
      <c r="R39" s="12">
        <f t="shared" si="1"/>
        <v>5.1138888888890506</v>
      </c>
      <c r="S39" s="12">
        <f t="shared" si="2"/>
        <v>0.50208333333284827</v>
      </c>
      <c r="T39" s="12">
        <f t="shared" si="2"/>
        <v>0.87638888888614019</v>
      </c>
      <c r="U39" s="12">
        <f t="shared" si="2"/>
        <v>5.6083333333299379</v>
      </c>
      <c r="V39" s="12">
        <f t="shared" si="2"/>
        <v>6.2958333333372138</v>
      </c>
      <c r="W39" s="12">
        <f t="shared" si="3"/>
        <v>12.100694444437977</v>
      </c>
      <c r="X39" s="12">
        <f t="shared" si="4"/>
        <v>18.396527777775191</v>
      </c>
      <c r="Y39" s="12">
        <f t="shared" si="5"/>
        <v>6.9868055555489263</v>
      </c>
      <c r="Z39" s="12">
        <f t="shared" si="6"/>
        <v>3.3881944444510737</v>
      </c>
    </row>
    <row r="40" spans="1:26" x14ac:dyDescent="0.25">
      <c r="A40" s="7"/>
      <c r="B40" s="8" t="s">
        <v>87</v>
      </c>
      <c r="C40" s="8" t="s">
        <v>21</v>
      </c>
      <c r="D40" s="8">
        <v>446430</v>
      </c>
      <c r="E40" s="7" t="s">
        <v>24</v>
      </c>
      <c r="F40" s="7">
        <v>4</v>
      </c>
      <c r="G40" s="10">
        <v>41901.756944444445</v>
      </c>
      <c r="H40" s="10">
        <v>41902.488888888889</v>
      </c>
      <c r="I40" s="10"/>
      <c r="J40" s="10"/>
      <c r="K40" s="10">
        <v>41916.056944444441</v>
      </c>
      <c r="L40" s="10">
        <v>41916.06527777778</v>
      </c>
      <c r="M40" s="10">
        <v>41916.629166666666</v>
      </c>
      <c r="N40" s="10">
        <v>41921.382638888892</v>
      </c>
      <c r="O40" s="10">
        <v>41921.695138888892</v>
      </c>
      <c r="P40" s="11"/>
      <c r="Q40" s="12">
        <f t="shared" si="0"/>
        <v>0.73194444444379769</v>
      </c>
      <c r="R40" s="12">
        <f t="shared" si="1"/>
        <v>14.299999999995634</v>
      </c>
      <c r="S40" s="12">
        <f t="shared" si="2"/>
        <v>8.3333333386690356E-3</v>
      </c>
      <c r="T40" s="12">
        <f t="shared" si="2"/>
        <v>0.56388888888614019</v>
      </c>
      <c r="U40" s="12">
        <f t="shared" si="2"/>
        <v>4.7534722222262644</v>
      </c>
      <c r="V40" s="12">
        <f t="shared" si="2"/>
        <v>0.3125</v>
      </c>
      <c r="W40" s="12">
        <f t="shared" si="3"/>
        <v>19.625694444446708</v>
      </c>
      <c r="X40" s="12">
        <f t="shared" si="4"/>
        <v>19.938194444446708</v>
      </c>
      <c r="Y40" s="12">
        <f t="shared" si="5"/>
        <v>5.3256944444510737</v>
      </c>
      <c r="Z40" s="12">
        <f t="shared" si="6"/>
        <v>13.568055555551837</v>
      </c>
    </row>
    <row r="41" spans="1:26" x14ac:dyDescent="0.25">
      <c r="A41" s="7"/>
      <c r="B41" s="8" t="s">
        <v>88</v>
      </c>
      <c r="C41" s="8" t="s">
        <v>21</v>
      </c>
      <c r="D41" s="8">
        <v>188820</v>
      </c>
      <c r="E41" s="7" t="s">
        <v>89</v>
      </c>
      <c r="F41" s="7">
        <v>4</v>
      </c>
      <c r="G41" s="10">
        <v>41901.759027777778</v>
      </c>
      <c r="H41" s="10">
        <v>41904.218055555553</v>
      </c>
      <c r="I41" s="10"/>
      <c r="J41" s="10"/>
      <c r="K41" s="10">
        <v>41914.158333333333</v>
      </c>
      <c r="L41" s="10">
        <v>41914.181944444441</v>
      </c>
      <c r="M41" s="10">
        <v>41914.493055555555</v>
      </c>
      <c r="N41" s="10">
        <v>41919.51666666667</v>
      </c>
      <c r="O41" s="10">
        <v>41920.77847222222</v>
      </c>
      <c r="P41" s="11"/>
      <c r="Q41" s="12">
        <f t="shared" si="0"/>
        <v>2.4590277777751908</v>
      </c>
      <c r="R41" s="12">
        <f t="shared" si="1"/>
        <v>12.399305555554747</v>
      </c>
      <c r="S41" s="12">
        <f t="shared" si="2"/>
        <v>2.361111110803904E-2</v>
      </c>
      <c r="T41" s="12">
        <f t="shared" si="2"/>
        <v>0.31111111111385981</v>
      </c>
      <c r="U41" s="12">
        <f t="shared" si="2"/>
        <v>5.023611111115315</v>
      </c>
      <c r="V41" s="12">
        <f t="shared" si="2"/>
        <v>1.2618055555503815</v>
      </c>
      <c r="W41" s="12">
        <f t="shared" si="3"/>
        <v>17.757638888891961</v>
      </c>
      <c r="X41" s="12">
        <f t="shared" si="4"/>
        <v>19.019444444442343</v>
      </c>
      <c r="Y41" s="12">
        <f t="shared" si="5"/>
        <v>5.3583333333372138</v>
      </c>
      <c r="Z41" s="12">
        <f t="shared" si="6"/>
        <v>9.9402777777795563</v>
      </c>
    </row>
    <row r="42" spans="1:26" x14ac:dyDescent="0.25">
      <c r="A42" s="7"/>
      <c r="B42" s="8" t="s">
        <v>90</v>
      </c>
      <c r="C42" s="8" t="s">
        <v>67</v>
      </c>
      <c r="D42" s="8">
        <v>127273</v>
      </c>
      <c r="E42" s="7" t="s">
        <v>29</v>
      </c>
      <c r="F42" s="7">
        <v>1</v>
      </c>
      <c r="G42" s="10">
        <v>41900.447916666664</v>
      </c>
      <c r="H42" s="10">
        <v>41900.829861111109</v>
      </c>
      <c r="I42" s="10"/>
      <c r="J42" s="10"/>
      <c r="K42" s="10">
        <v>41904.945833333331</v>
      </c>
      <c r="L42" s="10">
        <v>41905.663888888892</v>
      </c>
      <c r="M42" s="10">
        <v>41906.607638888891</v>
      </c>
      <c r="N42" s="10">
        <v>41908.376388888886</v>
      </c>
      <c r="O42" s="10">
        <v>41911.827777777777</v>
      </c>
      <c r="P42" s="11"/>
      <c r="Q42" s="12">
        <f t="shared" si="0"/>
        <v>0.38194444444525288</v>
      </c>
      <c r="R42" s="12">
        <f t="shared" si="1"/>
        <v>4.4979166666671517</v>
      </c>
      <c r="S42" s="12">
        <f t="shared" si="2"/>
        <v>0.71805555556056788</v>
      </c>
      <c r="T42" s="12">
        <f t="shared" si="2"/>
        <v>0.94374999999854481</v>
      </c>
      <c r="U42" s="12">
        <f t="shared" si="2"/>
        <v>1.7687499999956344</v>
      </c>
      <c r="V42" s="12">
        <f t="shared" si="2"/>
        <v>3.4513888888905058</v>
      </c>
      <c r="W42" s="12">
        <f t="shared" si="3"/>
        <v>7.9284722222218988</v>
      </c>
      <c r="X42" s="12">
        <f t="shared" si="4"/>
        <v>11.379861111112405</v>
      </c>
      <c r="Y42" s="12">
        <f t="shared" si="5"/>
        <v>3.4305555555547471</v>
      </c>
      <c r="Z42" s="12">
        <f t="shared" si="6"/>
        <v>4.1159722222218988</v>
      </c>
    </row>
    <row r="43" spans="1:26" x14ac:dyDescent="0.25">
      <c r="A43" s="7"/>
      <c r="B43" s="8" t="s">
        <v>91</v>
      </c>
      <c r="C43" s="8" t="s">
        <v>67</v>
      </c>
      <c r="D43" s="8">
        <v>432034</v>
      </c>
      <c r="E43" s="7" t="s">
        <v>92</v>
      </c>
      <c r="F43" s="7">
        <v>3</v>
      </c>
      <c r="G43" s="10">
        <v>41900.449305555558</v>
      </c>
      <c r="H43" s="10">
        <v>41900.829861111109</v>
      </c>
      <c r="I43" s="10"/>
      <c r="J43" s="10"/>
      <c r="K43" s="10">
        <v>41904.95416666667</v>
      </c>
      <c r="L43" s="10">
        <v>41905.663888888892</v>
      </c>
      <c r="M43" s="10">
        <v>41906.620138888888</v>
      </c>
      <c r="N43" s="10">
        <v>41911.672222222223</v>
      </c>
      <c r="O43" s="10">
        <v>41911.761111111111</v>
      </c>
      <c r="P43" s="11"/>
      <c r="Q43" s="12">
        <f t="shared" si="0"/>
        <v>0.38055555555183673</v>
      </c>
      <c r="R43" s="12">
        <f t="shared" si="1"/>
        <v>4.5048611111124046</v>
      </c>
      <c r="S43" s="12">
        <f t="shared" si="2"/>
        <v>0.70972222222189885</v>
      </c>
      <c r="T43" s="12">
        <f t="shared" si="2"/>
        <v>0.95624999999563443</v>
      </c>
      <c r="U43" s="12">
        <f t="shared" si="2"/>
        <v>5.0520833333357587</v>
      </c>
      <c r="V43" s="12">
        <f t="shared" si="2"/>
        <v>8.8888888887595385E-2</v>
      </c>
      <c r="W43" s="12">
        <f t="shared" si="3"/>
        <v>11.222916666665697</v>
      </c>
      <c r="X43" s="12">
        <f t="shared" si="4"/>
        <v>11.311805555553292</v>
      </c>
      <c r="Y43" s="12">
        <f t="shared" si="5"/>
        <v>6.7180555555532919</v>
      </c>
      <c r="Z43" s="12">
        <f t="shared" si="6"/>
        <v>4.1243055555605679</v>
      </c>
    </row>
    <row r="44" spans="1:26" x14ac:dyDescent="0.25">
      <c r="A44" s="7"/>
      <c r="B44" s="8" t="s">
        <v>93</v>
      </c>
      <c r="C44" s="8" t="s">
        <v>67</v>
      </c>
      <c r="D44" s="8">
        <v>618430</v>
      </c>
      <c r="E44" s="7" t="s">
        <v>94</v>
      </c>
      <c r="F44" s="7">
        <v>4</v>
      </c>
      <c r="G44" s="10">
        <v>41900.439583333333</v>
      </c>
      <c r="H44" s="10">
        <v>41900.82708333333</v>
      </c>
      <c r="I44" s="10"/>
      <c r="J44" s="10"/>
      <c r="K44" s="10">
        <v>41904.527777777781</v>
      </c>
      <c r="L44" s="10">
        <v>41904.680555555555</v>
      </c>
      <c r="M44" s="10">
        <v>41906.982638888891</v>
      </c>
      <c r="N44" s="10">
        <v>41916</v>
      </c>
      <c r="O44" s="10">
        <v>41916</v>
      </c>
      <c r="P44" s="11"/>
      <c r="Q44" s="12">
        <f t="shared" si="0"/>
        <v>0.38749999999708962</v>
      </c>
      <c r="R44" s="12">
        <f t="shared" si="1"/>
        <v>4.0881944444481633</v>
      </c>
      <c r="S44" s="12">
        <f t="shared" si="2"/>
        <v>0.15277777777373558</v>
      </c>
      <c r="T44" s="12">
        <f t="shared" si="2"/>
        <v>2.3020833333357587</v>
      </c>
      <c r="U44" s="12">
        <f t="shared" si="2"/>
        <v>9.0173611111094942</v>
      </c>
      <c r="V44" s="12">
        <f t="shared" si="2"/>
        <v>0</v>
      </c>
      <c r="W44" s="12">
        <f t="shared" si="3"/>
        <v>15.560416666667152</v>
      </c>
      <c r="X44" s="12">
        <f t="shared" si="4"/>
        <v>15.560416666667152</v>
      </c>
      <c r="Y44" s="12">
        <f t="shared" si="5"/>
        <v>11.472222222218988</v>
      </c>
      <c r="Z44" s="12">
        <f t="shared" si="6"/>
        <v>3.7006944444510737</v>
      </c>
    </row>
    <row r="45" spans="1:26" x14ac:dyDescent="0.25">
      <c r="A45" s="7"/>
      <c r="B45" s="8" t="s">
        <v>95</v>
      </c>
      <c r="C45" s="8" t="s">
        <v>67</v>
      </c>
      <c r="D45" s="8">
        <v>424007</v>
      </c>
      <c r="E45" s="7" t="s">
        <v>96</v>
      </c>
      <c r="F45" s="7">
        <v>4</v>
      </c>
      <c r="G45" s="10">
        <v>41900.398611111108</v>
      </c>
      <c r="H45" s="10">
        <v>41902.138194444444</v>
      </c>
      <c r="I45" s="10"/>
      <c r="J45" s="10"/>
      <c r="K45" s="10">
        <v>41905.517361111109</v>
      </c>
      <c r="L45" s="10">
        <v>41905.736805555556</v>
      </c>
      <c r="M45" s="10">
        <v>41906.909722222219</v>
      </c>
      <c r="N45" s="10">
        <v>41912.740972222222</v>
      </c>
      <c r="O45" s="10">
        <v>41913.508333333331</v>
      </c>
      <c r="P45" s="11"/>
      <c r="Q45" s="12">
        <f t="shared" si="0"/>
        <v>1.7395833333357587</v>
      </c>
      <c r="R45" s="12">
        <f t="shared" si="1"/>
        <v>5.1187500000014552</v>
      </c>
      <c r="S45" s="12">
        <f t="shared" si="2"/>
        <v>0.21944444444670808</v>
      </c>
      <c r="T45" s="12">
        <f t="shared" si="2"/>
        <v>1.1729166666627862</v>
      </c>
      <c r="U45" s="12">
        <f t="shared" si="2"/>
        <v>5.8312500000029104</v>
      </c>
      <c r="V45" s="12">
        <f t="shared" si="2"/>
        <v>0.76736111110949423</v>
      </c>
      <c r="W45" s="12">
        <f t="shared" si="3"/>
        <v>12.34236111111386</v>
      </c>
      <c r="X45" s="12">
        <f t="shared" si="4"/>
        <v>13.109722222223354</v>
      </c>
      <c r="Y45" s="12">
        <f t="shared" si="5"/>
        <v>7.2236111111124046</v>
      </c>
      <c r="Z45" s="12">
        <f t="shared" si="6"/>
        <v>3.3791666666656965</v>
      </c>
    </row>
    <row r="46" spans="1:26" x14ac:dyDescent="0.25">
      <c r="A46" s="7"/>
      <c r="B46" s="8" t="s">
        <v>97</v>
      </c>
      <c r="C46" s="8" t="s">
        <v>67</v>
      </c>
      <c r="D46" s="8">
        <v>141018</v>
      </c>
      <c r="E46" s="7" t="s">
        <v>38</v>
      </c>
      <c r="F46" s="7">
        <v>1</v>
      </c>
      <c r="G46" s="10">
        <v>41900.398611111108</v>
      </c>
      <c r="H46" s="10">
        <v>41902.144444444442</v>
      </c>
      <c r="I46" s="10"/>
      <c r="J46" s="10"/>
      <c r="K46" s="10">
        <v>41905.531944444447</v>
      </c>
      <c r="L46" s="10">
        <v>41906.018750000003</v>
      </c>
      <c r="M46" s="10">
        <v>41907.140972222223</v>
      </c>
      <c r="N46" s="10">
        <v>41913.793749999997</v>
      </c>
      <c r="O46" s="10">
        <v>41919.538888888892</v>
      </c>
      <c r="P46" s="11"/>
      <c r="Q46" s="12">
        <f t="shared" si="0"/>
        <v>1.7458333333343035</v>
      </c>
      <c r="R46" s="12">
        <f t="shared" si="1"/>
        <v>5.133333333338669</v>
      </c>
      <c r="S46" s="12">
        <f t="shared" si="2"/>
        <v>0.48680555555620231</v>
      </c>
      <c r="T46" s="12">
        <f t="shared" si="2"/>
        <v>1.1222222222204437</v>
      </c>
      <c r="U46" s="12">
        <f t="shared" si="2"/>
        <v>6.6527777777737356</v>
      </c>
      <c r="V46" s="12">
        <f t="shared" si="2"/>
        <v>5.7451388888948713</v>
      </c>
      <c r="W46" s="12">
        <f t="shared" si="3"/>
        <v>13.395138888889051</v>
      </c>
      <c r="X46" s="12">
        <f t="shared" si="4"/>
        <v>19.140277777783922</v>
      </c>
      <c r="Y46" s="12">
        <f t="shared" si="5"/>
        <v>8.2618055555503815</v>
      </c>
      <c r="Z46" s="12">
        <f t="shared" si="6"/>
        <v>3.3875000000043656</v>
      </c>
    </row>
    <row r="47" spans="1:26" x14ac:dyDescent="0.25">
      <c r="A47" s="7"/>
      <c r="B47" s="8" t="s">
        <v>98</v>
      </c>
      <c r="C47" s="8" t="s">
        <v>67</v>
      </c>
      <c r="D47" s="8">
        <v>357202</v>
      </c>
      <c r="E47" s="7" t="s">
        <v>99</v>
      </c>
      <c r="F47" s="7">
        <v>4</v>
      </c>
      <c r="G47" s="10">
        <v>41900.542361111111</v>
      </c>
      <c r="H47" s="10">
        <v>41902.145138888889</v>
      </c>
      <c r="I47" s="10"/>
      <c r="J47" s="10"/>
      <c r="K47" s="10">
        <v>41905.450694444444</v>
      </c>
      <c r="L47" s="10">
        <v>41905.69027777778</v>
      </c>
      <c r="M47" s="10">
        <v>41906.779166666667</v>
      </c>
      <c r="N47" s="10">
        <v>41912.410416666666</v>
      </c>
      <c r="O47" s="10">
        <v>41913.76666666667</v>
      </c>
      <c r="P47" s="11"/>
      <c r="Q47" s="12">
        <f t="shared" si="0"/>
        <v>1.6027777777781012</v>
      </c>
      <c r="R47" s="12">
        <f t="shared" si="1"/>
        <v>4.9083333333328483</v>
      </c>
      <c r="S47" s="12">
        <f t="shared" si="2"/>
        <v>0.23958333333575865</v>
      </c>
      <c r="T47" s="12">
        <f t="shared" si="2"/>
        <v>1.0888888888875954</v>
      </c>
      <c r="U47" s="12">
        <f t="shared" si="2"/>
        <v>5.6312499999985448</v>
      </c>
      <c r="V47" s="12">
        <f t="shared" si="2"/>
        <v>1.3562500000043656</v>
      </c>
      <c r="W47" s="12">
        <f t="shared" si="3"/>
        <v>11.868055555554747</v>
      </c>
      <c r="X47" s="12">
        <f t="shared" si="4"/>
        <v>13.224305555559113</v>
      </c>
      <c r="Y47" s="12">
        <f t="shared" si="5"/>
        <v>6.9597222222218988</v>
      </c>
      <c r="Z47" s="12">
        <f t="shared" si="6"/>
        <v>3.3055555555547471</v>
      </c>
    </row>
    <row r="48" spans="1:26" x14ac:dyDescent="0.25">
      <c r="A48" s="7"/>
      <c r="B48" s="8" t="s">
        <v>100</v>
      </c>
      <c r="C48" s="8" t="s">
        <v>67</v>
      </c>
      <c r="D48" s="8">
        <v>606130</v>
      </c>
      <c r="E48" s="7" t="s">
        <v>58</v>
      </c>
      <c r="F48" s="7">
        <v>4</v>
      </c>
      <c r="G48" s="10">
        <v>41900.40625</v>
      </c>
      <c r="H48" s="10">
        <v>41902.128472222219</v>
      </c>
      <c r="I48" s="10"/>
      <c r="J48" s="10"/>
      <c r="K48" s="10">
        <v>41905.515277777777</v>
      </c>
      <c r="L48" s="10">
        <v>41906.018750000003</v>
      </c>
      <c r="M48" s="10">
        <v>41906.894444444442</v>
      </c>
      <c r="N48" s="10">
        <v>41913.429861111108</v>
      </c>
      <c r="O48" s="10">
        <v>41913.658333333333</v>
      </c>
      <c r="P48" s="11"/>
      <c r="Q48" s="12">
        <f t="shared" si="0"/>
        <v>1.7222222222189885</v>
      </c>
      <c r="R48" s="12">
        <f t="shared" si="1"/>
        <v>5.109027777776646</v>
      </c>
      <c r="S48" s="12">
        <f t="shared" si="2"/>
        <v>0.50347222222626442</v>
      </c>
      <c r="T48" s="12">
        <f t="shared" si="2"/>
        <v>0.87569444443943212</v>
      </c>
      <c r="U48" s="12">
        <f t="shared" si="2"/>
        <v>6.5354166666656965</v>
      </c>
      <c r="V48" s="12">
        <f t="shared" si="2"/>
        <v>0.22847222222480923</v>
      </c>
      <c r="W48" s="12">
        <f t="shared" si="3"/>
        <v>13.023611111108039</v>
      </c>
      <c r="X48" s="12">
        <f t="shared" si="4"/>
        <v>13.252083333332848</v>
      </c>
      <c r="Y48" s="12">
        <f t="shared" si="5"/>
        <v>7.9145833333313931</v>
      </c>
      <c r="Z48" s="12">
        <f t="shared" si="6"/>
        <v>3.3868055555576575</v>
      </c>
    </row>
    <row r="49" spans="1:26" x14ac:dyDescent="0.25">
      <c r="A49" s="7"/>
      <c r="B49" s="8" t="s">
        <v>101</v>
      </c>
      <c r="C49" s="8" t="s">
        <v>67</v>
      </c>
      <c r="D49" s="8">
        <v>410009</v>
      </c>
      <c r="E49" s="7" t="s">
        <v>82</v>
      </c>
      <c r="F49" s="7">
        <v>3</v>
      </c>
      <c r="G49" s="10">
        <v>41900.432638888888</v>
      </c>
      <c r="H49" s="10">
        <v>41900.894444444442</v>
      </c>
      <c r="I49" s="10"/>
      <c r="J49" s="10"/>
      <c r="K49" s="10">
        <v>41904.754861111112</v>
      </c>
      <c r="L49" s="10">
        <v>41905.666666666664</v>
      </c>
      <c r="M49" s="10">
        <v>41906.072916666664</v>
      </c>
      <c r="N49" s="10">
        <v>41913.70208333333</v>
      </c>
      <c r="O49" s="10">
        <v>41915.574305555558</v>
      </c>
      <c r="P49" s="11"/>
      <c r="Q49" s="12">
        <f t="shared" si="0"/>
        <v>0.46180555555474712</v>
      </c>
      <c r="R49" s="12">
        <f t="shared" si="1"/>
        <v>4.3222222222248092</v>
      </c>
      <c r="S49" s="12">
        <f t="shared" si="2"/>
        <v>0.91180555555183673</v>
      </c>
      <c r="T49" s="12">
        <f t="shared" si="2"/>
        <v>0.40625</v>
      </c>
      <c r="U49" s="12">
        <f t="shared" si="2"/>
        <v>7.6291666666656965</v>
      </c>
      <c r="V49" s="12">
        <f t="shared" si="2"/>
        <v>1.8722222222277196</v>
      </c>
      <c r="W49" s="12">
        <f t="shared" si="3"/>
        <v>13.269444444442343</v>
      </c>
      <c r="X49" s="12">
        <f t="shared" si="4"/>
        <v>15.141666666670062</v>
      </c>
      <c r="Y49" s="12">
        <f t="shared" si="5"/>
        <v>8.9472222222175333</v>
      </c>
      <c r="Z49" s="12">
        <f t="shared" si="6"/>
        <v>3.8604166666700621</v>
      </c>
    </row>
    <row r="50" spans="1:26" x14ac:dyDescent="0.25">
      <c r="A50" s="7"/>
      <c r="B50" s="8" t="s">
        <v>102</v>
      </c>
      <c r="C50" s="8" t="s">
        <v>67</v>
      </c>
      <c r="D50" s="8">
        <v>301600</v>
      </c>
      <c r="E50" s="7" t="s">
        <v>103</v>
      </c>
      <c r="F50" s="7">
        <v>4</v>
      </c>
      <c r="G50" s="10">
        <v>41901.393055555556</v>
      </c>
      <c r="H50" s="10">
        <v>41901.834722222222</v>
      </c>
      <c r="I50" s="10"/>
      <c r="J50" s="10"/>
      <c r="K50" s="10">
        <v>41905.603472222225</v>
      </c>
      <c r="L50" s="10">
        <v>41905.847222222219</v>
      </c>
      <c r="M50" s="10">
        <v>41906.761805555558</v>
      </c>
      <c r="N50" s="10">
        <v>41914.694444444445</v>
      </c>
      <c r="O50" s="10">
        <v>41915</v>
      </c>
      <c r="P50" s="11"/>
      <c r="Q50" s="12">
        <f t="shared" si="0"/>
        <v>0.44166666666569654</v>
      </c>
      <c r="R50" s="12">
        <f t="shared" si="1"/>
        <v>4.2104166666686069</v>
      </c>
      <c r="S50" s="12">
        <f t="shared" si="2"/>
        <v>0.24374999999417923</v>
      </c>
      <c r="T50" s="12">
        <f t="shared" si="2"/>
        <v>0.91458333333866904</v>
      </c>
      <c r="U50" s="12">
        <f t="shared" si="2"/>
        <v>7.9326388888875954</v>
      </c>
      <c r="V50" s="12">
        <f t="shared" si="2"/>
        <v>0.30555555555474712</v>
      </c>
      <c r="W50" s="12">
        <f t="shared" si="3"/>
        <v>13.301388888889051</v>
      </c>
      <c r="X50" s="12">
        <f t="shared" si="4"/>
        <v>13.606944444443798</v>
      </c>
      <c r="Y50" s="12">
        <f t="shared" si="5"/>
        <v>9.0909722222204437</v>
      </c>
      <c r="Z50" s="12">
        <f t="shared" si="6"/>
        <v>3.7687500000029104</v>
      </c>
    </row>
    <row r="51" spans="1:26" x14ac:dyDescent="0.25">
      <c r="A51" s="7"/>
      <c r="B51" s="8" t="s">
        <v>104</v>
      </c>
      <c r="C51" s="8" t="s">
        <v>67</v>
      </c>
      <c r="D51" s="8">
        <v>150046</v>
      </c>
      <c r="E51" s="7" t="s">
        <v>105</v>
      </c>
      <c r="F51" s="7">
        <v>3</v>
      </c>
      <c r="G51" s="10">
        <v>41900.440972222219</v>
      </c>
      <c r="H51" s="10">
        <v>41900.829861111109</v>
      </c>
      <c r="I51" s="10"/>
      <c r="J51" s="10"/>
      <c r="K51" s="10">
        <v>41904.964583333334</v>
      </c>
      <c r="L51" s="10">
        <v>41905.663888888892</v>
      </c>
      <c r="M51" s="10">
        <v>41906.620833333334</v>
      </c>
      <c r="N51" s="10">
        <v>41912.522222222222</v>
      </c>
      <c r="O51" s="10">
        <v>41916.5</v>
      </c>
      <c r="P51" s="11"/>
      <c r="Q51" s="12">
        <f t="shared" si="0"/>
        <v>0.38888888889050577</v>
      </c>
      <c r="R51" s="12">
        <f t="shared" si="1"/>
        <v>4.523611111115315</v>
      </c>
      <c r="S51" s="12">
        <f t="shared" si="2"/>
        <v>0.6993055555576575</v>
      </c>
      <c r="T51" s="12">
        <f t="shared" si="2"/>
        <v>0.9569444444423425</v>
      </c>
      <c r="U51" s="12">
        <f t="shared" si="2"/>
        <v>5.9013888888875954</v>
      </c>
      <c r="V51" s="12">
        <f t="shared" si="2"/>
        <v>3.9777777777781012</v>
      </c>
      <c r="W51" s="12">
        <f t="shared" si="3"/>
        <v>12.08125000000291</v>
      </c>
      <c r="X51" s="12">
        <f t="shared" si="4"/>
        <v>16.059027777781012</v>
      </c>
      <c r="Y51" s="12">
        <f t="shared" si="5"/>
        <v>7.5576388888875954</v>
      </c>
      <c r="Z51" s="12">
        <f t="shared" si="6"/>
        <v>4.1347222222248092</v>
      </c>
    </row>
    <row r="52" spans="1:26" x14ac:dyDescent="0.25">
      <c r="A52" s="7"/>
      <c r="B52" s="8" t="s">
        <v>106</v>
      </c>
      <c r="C52" s="8" t="s">
        <v>67</v>
      </c>
      <c r="D52" s="8">
        <v>308001</v>
      </c>
      <c r="E52" s="7" t="s">
        <v>84</v>
      </c>
      <c r="F52" s="7">
        <v>4</v>
      </c>
      <c r="G52" s="10">
        <v>41900.445833333331</v>
      </c>
      <c r="H52" s="10">
        <v>41900.829861111109</v>
      </c>
      <c r="I52" s="10"/>
      <c r="J52" s="10"/>
      <c r="K52" s="10">
        <v>41904.943749999999</v>
      </c>
      <c r="L52" s="10">
        <v>41905.65902777778</v>
      </c>
      <c r="M52" s="10">
        <v>41906.76458333333</v>
      </c>
      <c r="N52" s="10">
        <v>41911.479166666664</v>
      </c>
      <c r="O52" s="10">
        <v>41920.443749999999</v>
      </c>
      <c r="P52" s="11"/>
      <c r="Q52" s="12">
        <f t="shared" si="0"/>
        <v>0.38402777777810115</v>
      </c>
      <c r="R52" s="12">
        <f t="shared" si="1"/>
        <v>4.4979166666671517</v>
      </c>
      <c r="S52" s="12">
        <f t="shared" si="2"/>
        <v>0.71527777778101154</v>
      </c>
      <c r="T52" s="12">
        <f t="shared" si="2"/>
        <v>1.1055555555503815</v>
      </c>
      <c r="U52" s="12">
        <f t="shared" si="2"/>
        <v>4.7145833333343035</v>
      </c>
      <c r="V52" s="12">
        <f t="shared" si="2"/>
        <v>8.9645833333343035</v>
      </c>
      <c r="W52" s="12">
        <f t="shared" si="3"/>
        <v>11.033333333332848</v>
      </c>
      <c r="X52" s="12">
        <f t="shared" si="4"/>
        <v>19.997916666667152</v>
      </c>
      <c r="Y52" s="12">
        <f t="shared" si="5"/>
        <v>6.5354166666656965</v>
      </c>
      <c r="Z52" s="12">
        <f t="shared" si="6"/>
        <v>4.1138888888890506</v>
      </c>
    </row>
    <row r="53" spans="1:26" x14ac:dyDescent="0.25">
      <c r="A53" s="7"/>
      <c r="B53" s="8" t="s">
        <v>107</v>
      </c>
      <c r="C53" s="8" t="s">
        <v>21</v>
      </c>
      <c r="D53" s="8">
        <v>153038</v>
      </c>
      <c r="E53" s="7" t="s">
        <v>108</v>
      </c>
      <c r="F53" s="7">
        <v>4</v>
      </c>
      <c r="G53" s="10">
        <v>41901.749305555553</v>
      </c>
      <c r="H53" s="10">
        <v>41902.382638888892</v>
      </c>
      <c r="I53" s="10"/>
      <c r="J53" s="10"/>
      <c r="K53" s="10">
        <v>41906.707638888889</v>
      </c>
      <c r="L53" s="10">
        <v>41906.75277777778</v>
      </c>
      <c r="M53" s="10">
        <v>41907.036111111112</v>
      </c>
      <c r="N53" s="10">
        <v>41909.568055555559</v>
      </c>
      <c r="O53" s="10">
        <v>41912.767361111109</v>
      </c>
      <c r="P53" s="11"/>
      <c r="Q53" s="12">
        <f t="shared" si="0"/>
        <v>0.63333333333866904</v>
      </c>
      <c r="R53" s="12">
        <f t="shared" si="1"/>
        <v>4.9583333333357587</v>
      </c>
      <c r="S53" s="12">
        <f t="shared" si="2"/>
        <v>4.5138888890505768E-2</v>
      </c>
      <c r="T53" s="12">
        <f t="shared" si="2"/>
        <v>0.28333333333284827</v>
      </c>
      <c r="U53" s="12">
        <f t="shared" si="2"/>
        <v>2.5319444444467081</v>
      </c>
      <c r="V53" s="12">
        <f t="shared" si="2"/>
        <v>3.1993055555503815</v>
      </c>
      <c r="W53" s="12">
        <f t="shared" si="3"/>
        <v>7.8187500000058208</v>
      </c>
      <c r="X53" s="12">
        <f t="shared" si="4"/>
        <v>11.018055555556202</v>
      </c>
      <c r="Y53" s="12">
        <f t="shared" si="5"/>
        <v>2.8604166666700621</v>
      </c>
      <c r="Z53" s="12">
        <f t="shared" si="6"/>
        <v>4.3249999999970896</v>
      </c>
    </row>
    <row r="54" spans="1:26" x14ac:dyDescent="0.25">
      <c r="A54" s="7"/>
      <c r="B54" s="8" t="s">
        <v>109</v>
      </c>
      <c r="C54" s="8" t="s">
        <v>67</v>
      </c>
      <c r="D54" s="8">
        <v>249096</v>
      </c>
      <c r="E54" s="7" t="s">
        <v>110</v>
      </c>
      <c r="F54" s="7">
        <v>4</v>
      </c>
      <c r="G54" s="10">
        <v>41900.660416666666</v>
      </c>
      <c r="H54" s="10">
        <v>41901.138888888891</v>
      </c>
      <c r="I54" s="10"/>
      <c r="J54" s="10"/>
      <c r="K54" s="10">
        <v>41904.897916666669</v>
      </c>
      <c r="L54" s="10">
        <v>41905.65902777778</v>
      </c>
      <c r="M54" s="10">
        <v>41906.831944444442</v>
      </c>
      <c r="N54" s="10">
        <v>41912.694444444445</v>
      </c>
      <c r="O54" s="10">
        <v>41916.412499999999</v>
      </c>
      <c r="P54" s="11"/>
      <c r="Q54" s="12">
        <f t="shared" si="0"/>
        <v>0.47847222222480923</v>
      </c>
      <c r="R54" s="12">
        <f t="shared" si="1"/>
        <v>4.2375000000029104</v>
      </c>
      <c r="S54" s="12">
        <f t="shared" si="2"/>
        <v>0.76111111111094942</v>
      </c>
      <c r="T54" s="12">
        <f t="shared" si="2"/>
        <v>1.1729166666627862</v>
      </c>
      <c r="U54" s="12">
        <f t="shared" si="2"/>
        <v>5.8625000000029104</v>
      </c>
      <c r="V54" s="12">
        <f t="shared" si="2"/>
        <v>3.7180555555532919</v>
      </c>
      <c r="W54" s="12">
        <f t="shared" si="3"/>
        <v>12.034027777779556</v>
      </c>
      <c r="X54" s="12">
        <f t="shared" si="4"/>
        <v>15.752083333332848</v>
      </c>
      <c r="Y54" s="12">
        <f t="shared" si="5"/>
        <v>7.796527777776646</v>
      </c>
      <c r="Z54" s="12">
        <f t="shared" si="6"/>
        <v>3.7590277777781012</v>
      </c>
    </row>
    <row r="55" spans="1:26" x14ac:dyDescent="0.25">
      <c r="A55" s="7"/>
      <c r="B55" s="8" t="s">
        <v>111</v>
      </c>
      <c r="C55" s="8" t="s">
        <v>67</v>
      </c>
      <c r="D55" s="8">
        <v>248003</v>
      </c>
      <c r="E55" s="7" t="s">
        <v>110</v>
      </c>
      <c r="F55" s="7">
        <v>4</v>
      </c>
      <c r="G55" s="10">
        <v>41900.650694444441</v>
      </c>
      <c r="H55" s="10">
        <v>41901.072916666664</v>
      </c>
      <c r="I55" s="10"/>
      <c r="J55" s="10"/>
      <c r="K55" s="10">
        <v>41904.693749999999</v>
      </c>
      <c r="L55" s="10">
        <v>41904.757638888892</v>
      </c>
      <c r="M55" s="10">
        <v>41907.597916666666</v>
      </c>
      <c r="N55" s="10">
        <v>41911.48541666667</v>
      </c>
      <c r="O55" s="10">
        <v>41914.427083333336</v>
      </c>
      <c r="P55" s="11"/>
      <c r="Q55" s="12">
        <f t="shared" si="0"/>
        <v>0.42222222222335404</v>
      </c>
      <c r="R55" s="12">
        <f t="shared" si="1"/>
        <v>4.0430555555576575</v>
      </c>
      <c r="S55" s="12">
        <f t="shared" si="2"/>
        <v>6.3888888893416151E-2</v>
      </c>
      <c r="T55" s="12">
        <f t="shared" si="2"/>
        <v>2.8402777777737356</v>
      </c>
      <c r="U55" s="12">
        <f t="shared" si="2"/>
        <v>3.8875000000043656</v>
      </c>
      <c r="V55" s="12">
        <f t="shared" si="2"/>
        <v>2.9416666666656965</v>
      </c>
      <c r="W55" s="12">
        <f t="shared" si="3"/>
        <v>10.834722222229175</v>
      </c>
      <c r="X55" s="12">
        <f t="shared" si="4"/>
        <v>13.776388888894871</v>
      </c>
      <c r="Y55" s="12">
        <f t="shared" si="5"/>
        <v>6.7916666666715173</v>
      </c>
      <c r="Z55" s="12">
        <f t="shared" si="6"/>
        <v>3.6208333333343035</v>
      </c>
    </row>
    <row r="56" spans="1:26" x14ac:dyDescent="0.25">
      <c r="A56" s="7"/>
      <c r="B56" s="8" t="s">
        <v>112</v>
      </c>
      <c r="C56" s="8" t="s">
        <v>67</v>
      </c>
      <c r="D56" s="8">
        <v>603001</v>
      </c>
      <c r="E56" s="7" t="s">
        <v>58</v>
      </c>
      <c r="F56" s="7">
        <v>2</v>
      </c>
      <c r="G56" s="10">
        <v>41900.620833333334</v>
      </c>
      <c r="H56" s="10">
        <v>41901.129861111112</v>
      </c>
      <c r="I56" s="10"/>
      <c r="J56" s="10"/>
      <c r="K56" s="10">
        <v>41904.406944444447</v>
      </c>
      <c r="L56" s="10">
        <v>41904.729166666664</v>
      </c>
      <c r="M56" s="10">
        <v>41907.496527777781</v>
      </c>
      <c r="N56" s="10">
        <v>41914.44027777778</v>
      </c>
      <c r="O56" s="10">
        <v>41914.714583333334</v>
      </c>
      <c r="P56" s="11"/>
      <c r="Q56" s="12">
        <f t="shared" si="0"/>
        <v>0.50902777777810115</v>
      </c>
      <c r="R56" s="12">
        <f t="shared" si="1"/>
        <v>3.7861111111124046</v>
      </c>
      <c r="S56" s="12">
        <f t="shared" si="2"/>
        <v>0.32222222221753327</v>
      </c>
      <c r="T56" s="12">
        <f t="shared" si="2"/>
        <v>2.7673611111167702</v>
      </c>
      <c r="U56" s="12">
        <f t="shared" si="2"/>
        <v>6.9437499999985448</v>
      </c>
      <c r="V56" s="12">
        <f t="shared" si="2"/>
        <v>0.27430555555474712</v>
      </c>
      <c r="W56" s="12">
        <f t="shared" si="3"/>
        <v>13.819444444445253</v>
      </c>
      <c r="X56" s="12">
        <f t="shared" si="4"/>
        <v>14.09375</v>
      </c>
      <c r="Y56" s="12">
        <f t="shared" si="5"/>
        <v>10.033333333332848</v>
      </c>
      <c r="Z56" s="12">
        <f t="shared" si="6"/>
        <v>3.2770833333343035</v>
      </c>
    </row>
    <row r="57" spans="1:26" x14ac:dyDescent="0.25">
      <c r="A57" s="7"/>
      <c r="B57" s="8" t="s">
        <v>113</v>
      </c>
      <c r="C57" s="8" t="s">
        <v>67</v>
      </c>
      <c r="D57" s="8">
        <v>665653</v>
      </c>
      <c r="E57" s="7" t="s">
        <v>114</v>
      </c>
      <c r="F57" s="7">
        <v>4</v>
      </c>
      <c r="G57" s="10">
        <v>41900.643750000003</v>
      </c>
      <c r="H57" s="10">
        <v>41901.136111111111</v>
      </c>
      <c r="I57" s="10"/>
      <c r="J57" s="10"/>
      <c r="K57" s="10">
        <v>41904.726388888892</v>
      </c>
      <c r="L57" s="10">
        <v>41905.666666666664</v>
      </c>
      <c r="M57" s="10">
        <v>41906.072222222225</v>
      </c>
      <c r="N57" s="10">
        <v>41921.390277777777</v>
      </c>
      <c r="O57" s="10">
        <v>41922.62777777778</v>
      </c>
      <c r="P57" s="11"/>
      <c r="Q57" s="12">
        <f t="shared" si="0"/>
        <v>0.49236111110803904</v>
      </c>
      <c r="R57" s="12">
        <f t="shared" si="1"/>
        <v>4.0826388888890506</v>
      </c>
      <c r="S57" s="12">
        <f t="shared" si="2"/>
        <v>0.94027777777228039</v>
      </c>
      <c r="T57" s="12">
        <f t="shared" si="2"/>
        <v>0.40555555556056788</v>
      </c>
      <c r="U57" s="12">
        <f t="shared" si="2"/>
        <v>15.318055555551837</v>
      </c>
      <c r="V57" s="12">
        <f t="shared" si="2"/>
        <v>1.2375000000029104</v>
      </c>
      <c r="W57" s="12">
        <f t="shared" si="3"/>
        <v>20.746527777773736</v>
      </c>
      <c r="X57" s="12">
        <f t="shared" si="4"/>
        <v>21.984027777776646</v>
      </c>
      <c r="Y57" s="12">
        <f t="shared" si="5"/>
        <v>16.663888888884685</v>
      </c>
      <c r="Z57" s="12">
        <f t="shared" si="6"/>
        <v>3.5902777777810115</v>
      </c>
    </row>
    <row r="58" spans="1:26" x14ac:dyDescent="0.25">
      <c r="A58" s="7"/>
      <c r="B58" s="8" t="s">
        <v>115</v>
      </c>
      <c r="C58" s="8" t="s">
        <v>21</v>
      </c>
      <c r="D58" s="8">
        <v>607910</v>
      </c>
      <c r="E58" s="7" t="s">
        <v>58</v>
      </c>
      <c r="F58" s="7">
        <v>4</v>
      </c>
      <c r="G58" s="10">
        <v>41900.809027777781</v>
      </c>
      <c r="H58" s="10"/>
      <c r="I58" s="10"/>
      <c r="J58" s="10"/>
      <c r="K58" s="10">
        <v>41912.946527777778</v>
      </c>
      <c r="L58" s="10">
        <v>41914.193749999999</v>
      </c>
      <c r="M58" s="10">
        <v>41915.050000000003</v>
      </c>
      <c r="N58" s="10">
        <v>41919.486111111109</v>
      </c>
      <c r="O58" s="10">
        <v>41920.375</v>
      </c>
      <c r="P58" s="11"/>
      <c r="Q58" s="12" t="str">
        <f t="shared" si="0"/>
        <v>error</v>
      </c>
      <c r="R58" s="12">
        <f t="shared" si="1"/>
        <v>12.13749999999709</v>
      </c>
      <c r="S58" s="12">
        <f t="shared" si="2"/>
        <v>1.2472222222204437</v>
      </c>
      <c r="T58" s="12">
        <f t="shared" si="2"/>
        <v>0.85625000000436557</v>
      </c>
      <c r="U58" s="12">
        <f t="shared" si="2"/>
        <v>4.4361111111065838</v>
      </c>
      <c r="V58" s="12">
        <f t="shared" si="2"/>
        <v>0.88888888889050577</v>
      </c>
      <c r="W58" s="12">
        <f t="shared" si="3"/>
        <v>18.677083333328483</v>
      </c>
      <c r="X58" s="12">
        <f t="shared" si="4"/>
        <v>19.565972222218988</v>
      </c>
      <c r="Y58" s="12">
        <f t="shared" si="5"/>
        <v>6.5395833333313931</v>
      </c>
      <c r="Z58" s="12" t="str">
        <f t="shared" si="6"/>
        <v>error</v>
      </c>
    </row>
    <row r="59" spans="1:26" x14ac:dyDescent="0.25">
      <c r="A59" s="7"/>
      <c r="B59" s="8" t="s">
        <v>116</v>
      </c>
      <c r="C59" s="8" t="s">
        <v>67</v>
      </c>
      <c r="D59" s="8">
        <v>403341</v>
      </c>
      <c r="E59" s="7" t="s">
        <v>63</v>
      </c>
      <c r="F59" s="7">
        <v>4</v>
      </c>
      <c r="G59" s="10">
        <v>41900.406944444447</v>
      </c>
      <c r="H59" s="10">
        <v>41902.13958333333</v>
      </c>
      <c r="I59" s="10"/>
      <c r="J59" s="10"/>
      <c r="K59" s="10">
        <v>41905.759027777778</v>
      </c>
      <c r="L59" s="10">
        <v>41906.011111111111</v>
      </c>
      <c r="M59" s="10">
        <v>41907.648611111108</v>
      </c>
      <c r="N59" s="10">
        <v>41914.494444444441</v>
      </c>
      <c r="O59" s="10">
        <v>41918.829861111109</v>
      </c>
      <c r="P59" s="11"/>
      <c r="Q59" s="12">
        <f t="shared" si="0"/>
        <v>1.7326388888832298</v>
      </c>
      <c r="R59" s="12">
        <f t="shared" si="1"/>
        <v>5.3520833333313931</v>
      </c>
      <c r="S59" s="12">
        <f t="shared" si="2"/>
        <v>0.25208333333284827</v>
      </c>
      <c r="T59" s="12">
        <f t="shared" si="2"/>
        <v>1.6374999999970896</v>
      </c>
      <c r="U59" s="12">
        <f t="shared" si="2"/>
        <v>6.8458333333328483</v>
      </c>
      <c r="V59" s="12">
        <f t="shared" si="2"/>
        <v>4.3354166666686069</v>
      </c>
      <c r="W59" s="12">
        <f t="shared" si="3"/>
        <v>14.087499999994179</v>
      </c>
      <c r="X59" s="12">
        <f t="shared" si="4"/>
        <v>18.422916666662786</v>
      </c>
      <c r="Y59" s="12">
        <f t="shared" si="5"/>
        <v>8.7354166666627862</v>
      </c>
      <c r="Z59" s="12">
        <f t="shared" si="6"/>
        <v>3.6194444444481633</v>
      </c>
    </row>
    <row r="60" spans="1:26" x14ac:dyDescent="0.25">
      <c r="A60" s="7"/>
      <c r="B60" s="8" t="s">
        <v>117</v>
      </c>
      <c r="C60" s="8" t="s">
        <v>21</v>
      </c>
      <c r="D60" s="8">
        <v>193079</v>
      </c>
      <c r="E60" s="7" t="s">
        <v>65</v>
      </c>
      <c r="F60" s="7">
        <v>1</v>
      </c>
      <c r="G60" s="10">
        <v>41901.419444444444</v>
      </c>
      <c r="H60" s="10">
        <v>41904.195138888892</v>
      </c>
      <c r="I60" s="10"/>
      <c r="J60" s="10"/>
      <c r="K60" s="10">
        <v>41907.893055555556</v>
      </c>
      <c r="L60" s="10">
        <v>41907.902777777781</v>
      </c>
      <c r="M60" s="10">
        <v>41908.15</v>
      </c>
      <c r="N60" s="10">
        <v>41915.599305555559</v>
      </c>
      <c r="O60" s="10">
        <v>41916.788888888892</v>
      </c>
      <c r="P60" s="11"/>
      <c r="Q60" s="12">
        <f t="shared" si="0"/>
        <v>2.7756944444481633</v>
      </c>
      <c r="R60" s="12">
        <f t="shared" si="1"/>
        <v>6.4736111111124046</v>
      </c>
      <c r="S60" s="12">
        <f t="shared" si="2"/>
        <v>9.7222222248092294E-3</v>
      </c>
      <c r="T60" s="12">
        <f t="shared" si="2"/>
        <v>0.24722222222044365</v>
      </c>
      <c r="U60" s="12">
        <f t="shared" si="2"/>
        <v>7.4493055555576575</v>
      </c>
      <c r="V60" s="12">
        <f t="shared" si="2"/>
        <v>1.1895833333328483</v>
      </c>
      <c r="W60" s="12">
        <f t="shared" si="3"/>
        <v>14.179861111115315</v>
      </c>
      <c r="X60" s="12">
        <f t="shared" si="4"/>
        <v>15.369444444448163</v>
      </c>
      <c r="Y60" s="12">
        <f t="shared" si="5"/>
        <v>7.7062500000029104</v>
      </c>
      <c r="Z60" s="12">
        <f t="shared" si="6"/>
        <v>3.6979166666642413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workbookViewId="0">
      <selection sqref="A1:U1"/>
    </sheetView>
  </sheetViews>
  <sheetFormatPr defaultRowHeight="15" x14ac:dyDescent="0.25"/>
  <sheetData>
    <row r="1" spans="1:21" ht="10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/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</vt:lpstr>
      <vt:lpstr>B</vt:lpstr>
      <vt:lpstr>Analysis etc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2014-10-20T15:12:34Z</dcterms:modified>
</cp:coreProperties>
</file>