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-90" windowWidth="20730" windowHeight="7800" activeTab="1"/>
  </bookViews>
  <sheets>
    <sheet name="расчеты" sheetId="1" r:id="rId1"/>
    <sheet name="Лист1" sheetId="2" r:id="rId2"/>
  </sheets>
  <externalReferences>
    <externalReference r:id="rId3"/>
  </externalReferences>
  <definedNames>
    <definedName name="Z_26235E46_DB0C_4EA7_8635_AD1009618041_.wvu.Cols" localSheetId="0" hidden="1">расчеты!$B:$C,расчеты!$E:$E,расчеты!$K:$K</definedName>
    <definedName name="Z_26DDF4DC_FC33_444F_9104_F2339E8CF28B_.wvu.Cols" localSheetId="0" hidden="1">расчеты!$B:$C,расчеты!$E:$E,расчеты!$K:$K</definedName>
    <definedName name="Z_3BCEDB00_4062_482B_9028_9B6DE8D11949_.wvu.Cols" localSheetId="0" hidden="1">расчеты!$B:$C,расчеты!$E:$E,расчеты!$K:$K,расчеты!$AO:$AP</definedName>
    <definedName name="Z_3BCEDB00_4062_482B_9028_9B6DE8D11949_.wvu.Rows" localSheetId="0" hidden="1">расчеты!#REF!,расчеты!#REF!,расчеты!#REF!</definedName>
    <definedName name="Z_47190C20_9538_48BD_B145_C6767DA78E9A_.wvu.Cols" localSheetId="0" hidden="1">расчеты!$B:$C</definedName>
    <definedName name="Z_51EF9000_44D9_40ED_A513_642C6283264A_.wvu.Cols" localSheetId="0" hidden="1">расчеты!$B:$C,расчеты!$E:$E,расчеты!$K:$K,расчеты!$AO:$AP</definedName>
    <definedName name="Z_51EF9000_44D9_40ED_A513_642C6283264A_.wvu.PrintArea" localSheetId="0" hidden="1">расчеты!$A$2:$AQ$54</definedName>
    <definedName name="Z_51EF9000_44D9_40ED_A513_642C6283264A_.wvu.PrintTitles" localSheetId="0" hidden="1">расчеты!$1:$1</definedName>
    <definedName name="Z_51EF9000_44D9_40ED_A513_642C6283264A_.wvu.Rows" localSheetId="0" hidden="1">расчеты!#REF!,расчеты!#REF!,расчеты!#REF!</definedName>
    <definedName name="Z_62CEB81B_B5DE_492B_BC6C_332AFB171772_.wvu.Cols" localSheetId="0" hidden="1">расчеты!$B:$C,расчеты!$E:$E,расчеты!$K:$K</definedName>
    <definedName name="Z_65FECF06_FF84_4DC6_9AA8_A5D4E3437AB2_.wvu.Cols" localSheetId="0" hidden="1">расчеты!$B:$C</definedName>
    <definedName name="Z_6848AAF5_862D_4041_AAE0_C828F53C6412_.wvu.Cols" localSheetId="0" hidden="1">расчеты!$B:$C,расчеты!$E:$E,расчеты!$K:$K</definedName>
    <definedName name="Z_70F71F3C_BC64_44BA_B7B6_0E0E0527BEA8_.wvu.Cols" localSheetId="0" hidden="1">расчеты!$B:$C,расчеты!$E:$E,расчеты!$K:$K</definedName>
    <definedName name="Z_77A889AC_93DB_4AC5_A1B2_787B53CBAC7F_.wvu.Cols" localSheetId="0" hidden="1">расчеты!$B:$C,расчеты!$E:$E,расчеты!$K:$K</definedName>
    <definedName name="Z_854336FE_ACAE_437D_A37E_4B575722C639_.wvu.Cols" localSheetId="0" hidden="1">расчеты!$B:$C</definedName>
    <definedName name="Z_8786B824_ECC6_444F_A198_FFB8AE47EBDA_.wvu.Cols" localSheetId="0" hidden="1">расчеты!$B:$C,расчеты!$E:$E,расчеты!$K:$K</definedName>
    <definedName name="Z_98AA4998_FEE1_443A_A5B7_E50B4387225D_.wvu.Cols" localSheetId="0" hidden="1">расчеты!$B:$C,расчеты!$E:$E,расчеты!$K:$K,расчеты!$AO:$AO</definedName>
    <definedName name="Z_98AA4998_FEE1_443A_A5B7_E50B4387225D_.wvu.PrintArea" localSheetId="0" hidden="1">расчеты!$A$2:$AS$54</definedName>
    <definedName name="Z_98AA4998_FEE1_443A_A5B7_E50B4387225D_.wvu.PrintTitles" localSheetId="0" hidden="1">расчеты!$1:$1</definedName>
    <definedName name="Z_9AABC4D2_F171_4254_90EF_F5E48D3CBF9B_.wvu.Cols" localSheetId="0" hidden="1">расчеты!$B:$C</definedName>
    <definedName name="Z_D764BC87_D88B_43BD_895A_E7307486189F_.wvu.Cols" localSheetId="0" hidden="1">расчеты!$B:$C,расчеты!$E:$E,расчеты!$K:$K</definedName>
    <definedName name="Брюква">[1]репаБр!$M$3:$Q$56</definedName>
    <definedName name="карт.второй">'[1]Картофель отборный'!$F$2:$G$31</definedName>
    <definedName name="карт.основн">'[1]Картофель отборный'!$H$2:$L$27</definedName>
    <definedName name="карт.отборн">'[1]Картофель отборный'!$A$1:$A$60</definedName>
    <definedName name="КартОбыч">[1]КартОбыч!$A$1:$A$156</definedName>
    <definedName name="ог.дл">'[1]Картофель отборный'!$Y$48:$AD$90</definedName>
    <definedName name="ог.средн">'[1]Картофель отборный'!$Q$48:$R$90</definedName>
    <definedName name="огурец">'[1]Картофель отборный'!$S$48:$W$90</definedName>
    <definedName name="Репа">[1]репаБр!$H$3:$K$56</definedName>
    <definedName name="ябл.обыч">'[1]Картофель отборный'!$P$2:$U$36</definedName>
    <definedName name="ябл.позд">'[1]Картофель отборный'!$V$2:$W$36</definedName>
    <definedName name="ябл.ранних">'[1]Картофель отборный'!$X$2:$Y$36</definedName>
  </definedNames>
  <calcPr calcId="124519"/>
  <pivotCaches>
    <pivotCache cacheId="10" r:id="rId4"/>
  </pivotCaches>
</workbook>
</file>

<file path=xl/calcChain.xml><?xml version="1.0" encoding="utf-8"?>
<calcChain xmlns="http://schemas.openxmlformats.org/spreadsheetml/2006/main">
  <c r="E7" i="2"/>
  <c r="F7" s="1"/>
  <c r="G7" s="1"/>
  <c r="E8"/>
  <c r="F8" s="1"/>
  <c r="G8" s="1"/>
  <c r="E9"/>
  <c r="F9" s="1"/>
  <c r="G9" s="1"/>
  <c r="E10"/>
  <c r="F10" s="1"/>
  <c r="G10" s="1"/>
  <c r="E11"/>
  <c r="F11" s="1"/>
  <c r="G11" s="1"/>
  <c r="E12"/>
  <c r="F12" s="1"/>
  <c r="G12" s="1"/>
  <c r="E13"/>
  <c r="F13" s="1"/>
  <c r="G13" s="1"/>
  <c r="E14"/>
  <c r="F14" s="1"/>
  <c r="G14" s="1"/>
  <c r="E15"/>
  <c r="F15" s="1"/>
  <c r="G15" s="1"/>
  <c r="E16"/>
  <c r="F16" s="1"/>
  <c r="G16" s="1"/>
  <c r="E17"/>
  <c r="F17" s="1"/>
  <c r="G17" s="1"/>
  <c r="E18"/>
  <c r="F18" s="1"/>
  <c r="G18" s="1"/>
  <c r="E19"/>
  <c r="F19" s="1"/>
  <c r="G19" s="1"/>
  <c r="E20"/>
  <c r="F20" s="1"/>
  <c r="G20" s="1"/>
  <c r="E21"/>
  <c r="F21" s="1"/>
  <c r="G21" s="1"/>
  <c r="E22"/>
  <c r="F22" s="1"/>
  <c r="G22" s="1"/>
  <c r="E23"/>
  <c r="F23" s="1"/>
  <c r="G23" s="1"/>
  <c r="E24"/>
  <c r="F24" s="1"/>
  <c r="G24" s="1"/>
  <c r="E25"/>
  <c r="F25" s="1"/>
  <c r="G25" s="1"/>
  <c r="E26"/>
  <c r="F26" s="1"/>
  <c r="G26" s="1"/>
  <c r="E27"/>
  <c r="F27" s="1"/>
  <c r="G27" s="1"/>
  <c r="E28"/>
  <c r="F28" s="1"/>
  <c r="G28" s="1"/>
  <c r="E29"/>
  <c r="F29" s="1"/>
  <c r="G29" s="1"/>
  <c r="E30"/>
  <c r="F30" s="1"/>
  <c r="G30" s="1"/>
  <c r="E31"/>
  <c r="F31" s="1"/>
  <c r="G31" s="1"/>
  <c r="E32"/>
  <c r="F32" s="1"/>
  <c r="G32" s="1"/>
  <c r="E6"/>
  <c r="F6" s="1"/>
  <c r="G6" s="1"/>
  <c r="E5"/>
  <c r="F5"/>
  <c r="G5" s="1"/>
  <c r="E4"/>
  <c r="F4" s="1"/>
  <c r="G4" s="1"/>
  <c r="E2"/>
  <c r="E3"/>
  <c r="F3" s="1"/>
  <c r="F2"/>
  <c r="G2"/>
  <c r="H2"/>
  <c r="I2"/>
  <c r="J2"/>
  <c r="BE2" i="1"/>
  <c r="BE3"/>
  <c r="BF3" s="1"/>
  <c r="BG3" s="1"/>
  <c r="BE4"/>
  <c r="BE5"/>
  <c r="BF5" s="1"/>
  <c r="BG5" s="1"/>
  <c r="BE6"/>
  <c r="BE7"/>
  <c r="BF7" s="1"/>
  <c r="BG7" s="1"/>
  <c r="BE8"/>
  <c r="BE9"/>
  <c r="BE10"/>
  <c r="BE11"/>
  <c r="BE12"/>
  <c r="BE13"/>
  <c r="BE14"/>
  <c r="BE15"/>
  <c r="BE16"/>
  <c r="BE17"/>
  <c r="BE18"/>
  <c r="BE19"/>
  <c r="BE20"/>
  <c r="BE21"/>
  <c r="BE22"/>
  <c r="BE23"/>
  <c r="BF23" s="1"/>
  <c r="BG23" s="1"/>
  <c r="BH23" s="1"/>
  <c r="BE24"/>
  <c r="BE25"/>
  <c r="BF25" s="1"/>
  <c r="BG25" s="1"/>
  <c r="BE26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F8"/>
  <c r="BG8" s="1"/>
  <c r="BH8" s="1"/>
  <c r="BF9"/>
  <c r="BG9" s="1"/>
  <c r="BH9" s="1"/>
  <c r="BF10"/>
  <c r="BG10" s="1"/>
  <c r="BH10" s="1"/>
  <c r="BF11"/>
  <c r="BG11" s="1"/>
  <c r="BH11" s="1"/>
  <c r="BF12"/>
  <c r="BG12" s="1"/>
  <c r="BH12" s="1"/>
  <c r="BF13"/>
  <c r="BG13" s="1"/>
  <c r="BH13" s="1"/>
  <c r="BF14"/>
  <c r="BG14" s="1"/>
  <c r="BH14" s="1"/>
  <c r="BF15"/>
  <c r="BG15" s="1"/>
  <c r="BH15" s="1"/>
  <c r="BF16"/>
  <c r="BG16" s="1"/>
  <c r="BH16" s="1"/>
  <c r="BF17"/>
  <c r="BG17" s="1"/>
  <c r="BH17" s="1"/>
  <c r="BF18"/>
  <c r="BG18" s="1"/>
  <c r="BH18" s="1"/>
  <c r="BF19"/>
  <c r="BG19" s="1"/>
  <c r="BH19" s="1"/>
  <c r="BF20"/>
  <c r="BG20" s="1"/>
  <c r="BH20" s="1"/>
  <c r="BF21"/>
  <c r="BG21" s="1"/>
  <c r="BH21" s="1"/>
  <c r="BF24"/>
  <c r="BG24" s="1"/>
  <c r="BH24" s="1"/>
  <c r="BF2"/>
  <c r="BG2" s="1"/>
  <c r="BF4"/>
  <c r="BG4" s="1"/>
  <c r="BF6"/>
  <c r="BG6" s="1"/>
  <c r="H30" i="2" l="1"/>
  <c r="I30" s="1"/>
  <c r="J30" s="1"/>
  <c r="H28"/>
  <c r="H26"/>
  <c r="I26" s="1"/>
  <c r="H25"/>
  <c r="H23"/>
  <c r="H21"/>
  <c r="H20"/>
  <c r="H19"/>
  <c r="H18"/>
  <c r="I18" s="1"/>
  <c r="H17"/>
  <c r="H15"/>
  <c r="H14"/>
  <c r="H13"/>
  <c r="H12"/>
  <c r="H11"/>
  <c r="H10"/>
  <c r="H9"/>
  <c r="H8"/>
  <c r="H7"/>
  <c r="H31"/>
  <c r="H29"/>
  <c r="H27"/>
  <c r="H24"/>
  <c r="I24" s="1"/>
  <c r="H22"/>
  <c r="H16"/>
  <c r="H32"/>
  <c r="I32"/>
  <c r="J32" s="1"/>
  <c r="I28"/>
  <c r="J28" s="1"/>
  <c r="I25"/>
  <c r="I23"/>
  <c r="I22"/>
  <c r="I20"/>
  <c r="I16"/>
  <c r="I14"/>
  <c r="I12"/>
  <c r="I10"/>
  <c r="I8"/>
  <c r="G3"/>
  <c r="H6"/>
  <c r="H5"/>
  <c r="J5"/>
  <c r="I5"/>
  <c r="H4"/>
  <c r="BI21" i="1"/>
  <c r="BI20"/>
  <c r="BI19"/>
  <c r="BI17"/>
  <c r="BI16"/>
  <c r="BJ16" s="1"/>
  <c r="BK16" s="1"/>
  <c r="BI15"/>
  <c r="BI14"/>
  <c r="BJ14" s="1"/>
  <c r="BK14" s="1"/>
  <c r="BI13"/>
  <c r="BI12"/>
  <c r="BJ12" s="1"/>
  <c r="BK12" s="1"/>
  <c r="BI11"/>
  <c r="BI10"/>
  <c r="BJ10" s="1"/>
  <c r="BK10" s="1"/>
  <c r="BI9"/>
  <c r="BI8"/>
  <c r="BJ8" s="1"/>
  <c r="BK8" s="1"/>
  <c r="BI18"/>
  <c r="BI24"/>
  <c r="BI23"/>
  <c r="BH25"/>
  <c r="BI25" s="1"/>
  <c r="BJ24"/>
  <c r="BK24" s="1"/>
  <c r="BJ21"/>
  <c r="BJ20"/>
  <c r="BK20" s="1"/>
  <c r="BJ19"/>
  <c r="BK19" s="1"/>
  <c r="BJ18"/>
  <c r="BJ17"/>
  <c r="BK17" s="1"/>
  <c r="BJ15"/>
  <c r="BK15" s="1"/>
  <c r="BJ13"/>
  <c r="BK13" s="1"/>
  <c r="BJ11"/>
  <c r="BK11" s="1"/>
  <c r="BJ9"/>
  <c r="BK9" s="1"/>
  <c r="BH6"/>
  <c r="BH4"/>
  <c r="BH2"/>
  <c r="BH7"/>
  <c r="BH5"/>
  <c r="BH3"/>
  <c r="B54"/>
  <c r="C54"/>
  <c r="C62"/>
  <c r="C28"/>
  <c r="B28"/>
  <c r="C27"/>
  <c r="B27"/>
  <c r="J16" i="2" l="1"/>
  <c r="J24"/>
  <c r="J18"/>
  <c r="J20"/>
  <c r="J23"/>
  <c r="J26"/>
  <c r="J22"/>
  <c r="J8"/>
  <c r="J10"/>
  <c r="J12"/>
  <c r="J14"/>
  <c r="J25"/>
  <c r="I7"/>
  <c r="J7" s="1"/>
  <c r="I9"/>
  <c r="J9" s="1"/>
  <c r="I11"/>
  <c r="J11" s="1"/>
  <c r="I13"/>
  <c r="J13" s="1"/>
  <c r="I15"/>
  <c r="J15" s="1"/>
  <c r="I17"/>
  <c r="J17" s="1"/>
  <c r="I19"/>
  <c r="J19" s="1"/>
  <c r="I21"/>
  <c r="J21" s="1"/>
  <c r="I27"/>
  <c r="J27" s="1"/>
  <c r="I29"/>
  <c r="J29" s="1"/>
  <c r="I31"/>
  <c r="J31" s="1"/>
  <c r="I6"/>
  <c r="J6" s="1"/>
  <c r="H3"/>
  <c r="I3" s="1"/>
  <c r="I4"/>
  <c r="J4" s="1"/>
  <c r="BK21" i="1"/>
  <c r="BJ23"/>
  <c r="BK23" s="1"/>
  <c r="BK18"/>
  <c r="BJ25"/>
  <c r="BK25" s="1"/>
  <c r="BJ4"/>
  <c r="BI2"/>
  <c r="BI3"/>
  <c r="BI4"/>
  <c r="BI5"/>
  <c r="BI6"/>
  <c r="BJ6" s="1"/>
  <c r="BI7"/>
  <c r="CF12"/>
  <c r="BW12"/>
  <c r="BN12"/>
  <c r="CF7"/>
  <c r="BW7"/>
  <c r="BN7"/>
  <c r="CF25"/>
  <c r="BW25"/>
  <c r="BN25"/>
  <c r="BN50"/>
  <c r="CF50"/>
  <c r="BW50"/>
  <c r="BN34"/>
  <c r="CF34"/>
  <c r="BW34"/>
  <c r="CF52"/>
  <c r="BW52"/>
  <c r="BN52"/>
  <c r="CF20"/>
  <c r="BW20"/>
  <c r="BN20"/>
  <c r="CF15"/>
  <c r="BW15"/>
  <c r="BN15"/>
  <c r="BW31"/>
  <c r="CF31"/>
  <c r="BN31"/>
  <c r="CF46"/>
  <c r="BW46"/>
  <c r="BN46"/>
  <c r="BW5"/>
  <c r="BN5"/>
  <c r="CF5"/>
  <c r="CF23"/>
  <c r="BW23"/>
  <c r="BN23"/>
  <c r="CF10"/>
  <c r="BW10"/>
  <c r="BN10"/>
  <c r="CF41"/>
  <c r="BW41"/>
  <c r="BN41"/>
  <c r="CF35"/>
  <c r="BW35"/>
  <c r="BN35"/>
  <c r="CF37"/>
  <c r="BW37"/>
  <c r="BN37"/>
  <c r="BW13"/>
  <c r="BN13"/>
  <c r="CF13"/>
  <c r="BN8"/>
  <c r="CF8"/>
  <c r="BW8"/>
  <c r="CF18"/>
  <c r="BW18"/>
  <c r="BN18"/>
  <c r="CF51"/>
  <c r="BW51"/>
  <c r="BN51"/>
  <c r="BW47"/>
  <c r="BN47"/>
  <c r="CF47"/>
  <c r="CF45"/>
  <c r="BW45"/>
  <c r="BN45"/>
  <c r="BW21"/>
  <c r="BN21"/>
  <c r="CF21"/>
  <c r="BN16"/>
  <c r="CF16"/>
  <c r="BW16"/>
  <c r="CF26"/>
  <c r="BW26"/>
  <c r="BN26"/>
  <c r="BW39"/>
  <c r="BN39"/>
  <c r="CF39"/>
  <c r="CF32"/>
  <c r="BW32"/>
  <c r="BN32"/>
  <c r="CF38"/>
  <c r="BW38"/>
  <c r="BN38"/>
  <c r="CF53"/>
  <c r="BW53"/>
  <c r="BN53"/>
  <c r="CF6"/>
  <c r="BW6"/>
  <c r="BN6"/>
  <c r="BN3"/>
  <c r="CF3"/>
  <c r="BW3"/>
  <c r="CF49"/>
  <c r="BW49"/>
  <c r="BN49"/>
  <c r="CF48"/>
  <c r="BW48"/>
  <c r="BN48"/>
  <c r="CF14"/>
  <c r="BW14"/>
  <c r="BN14"/>
  <c r="CF9"/>
  <c r="BW9"/>
  <c r="BN9"/>
  <c r="CF11"/>
  <c r="BW11"/>
  <c r="BN11"/>
  <c r="BN30"/>
  <c r="CF30"/>
  <c r="BW30"/>
  <c r="CF33"/>
  <c r="BW33"/>
  <c r="BN33"/>
  <c r="CF36"/>
  <c r="BW36"/>
  <c r="BN36"/>
  <c r="CF4"/>
  <c r="BW4"/>
  <c r="BN4"/>
  <c r="CF22"/>
  <c r="BW22"/>
  <c r="BN22"/>
  <c r="CF17"/>
  <c r="BW17"/>
  <c r="BN17"/>
  <c r="CF19"/>
  <c r="BW19"/>
  <c r="BN19"/>
  <c r="CF40"/>
  <c r="BW40"/>
  <c r="BN40"/>
  <c r="CF43"/>
  <c r="BW43"/>
  <c r="BN43"/>
  <c r="CF44"/>
  <c r="BW44"/>
  <c r="BN44"/>
  <c r="J3" i="2" l="1"/>
  <c r="BF22" i="1"/>
  <c r="BK5"/>
  <c r="BJ3"/>
  <c r="BK3" s="1"/>
  <c r="BK6"/>
  <c r="BK4"/>
  <c r="BJ7"/>
  <c r="BK7" s="1"/>
  <c r="BJ5"/>
  <c r="BJ2"/>
  <c r="BK2" s="1"/>
  <c r="BX44"/>
  <c r="BO43"/>
  <c r="BX40"/>
  <c r="BY40" s="1"/>
  <c r="CG19"/>
  <c r="BO17"/>
  <c r="BX22"/>
  <c r="BO30"/>
  <c r="BP30" s="1"/>
  <c r="BX11"/>
  <c r="BO14"/>
  <c r="BO48"/>
  <c r="CF42"/>
  <c r="BX49"/>
  <c r="BX3"/>
  <c r="BY3" s="1"/>
  <c r="BW24"/>
  <c r="BO53"/>
  <c r="BX38"/>
  <c r="BF32"/>
  <c r="CG39"/>
  <c r="BF26"/>
  <c r="BF27" s="1"/>
  <c r="BX16"/>
  <c r="BY16" s="1"/>
  <c r="CG21"/>
  <c r="BX45"/>
  <c r="BF47"/>
  <c r="BF51"/>
  <c r="BG51" s="1"/>
  <c r="BN29"/>
  <c r="BO46"/>
  <c r="BP46" s="1"/>
  <c r="BX31"/>
  <c r="BY31" s="1"/>
  <c r="BW2"/>
  <c r="BO20"/>
  <c r="CG52"/>
  <c r="BO34"/>
  <c r="BP34" s="1"/>
  <c r="BO50"/>
  <c r="BO25"/>
  <c r="CG7"/>
  <c r="CH7" s="1"/>
  <c r="BX36"/>
  <c r="CG33"/>
  <c r="BO18"/>
  <c r="BP18" s="1"/>
  <c r="BQ18" s="1"/>
  <c r="CG8"/>
  <c r="BO37"/>
  <c r="BP37" s="1"/>
  <c r="CG35"/>
  <c r="CH35" s="1"/>
  <c r="CI35" s="1"/>
  <c r="BO41"/>
  <c r="BP41" s="1"/>
  <c r="CG10"/>
  <c r="CH10" s="1"/>
  <c r="BX5"/>
  <c r="CG44"/>
  <c r="BX43"/>
  <c r="CG40"/>
  <c r="BX17"/>
  <c r="CG22"/>
  <c r="BO4"/>
  <c r="BP4" s="1"/>
  <c r="BQ4" s="1"/>
  <c r="BR4" s="1"/>
  <c r="CG11"/>
  <c r="CH11" s="1"/>
  <c r="CI11" s="1"/>
  <c r="BO9"/>
  <c r="BX14"/>
  <c r="BX48"/>
  <c r="BY48" s="1"/>
  <c r="CG49"/>
  <c r="CG3"/>
  <c r="CH3" s="1"/>
  <c r="CI3" s="1"/>
  <c r="CJ3" s="1"/>
  <c r="CF24"/>
  <c r="BO6"/>
  <c r="BX53"/>
  <c r="CG38"/>
  <c r="BO32"/>
  <c r="BF39"/>
  <c r="BO26"/>
  <c r="CG16"/>
  <c r="CH16" s="1"/>
  <c r="CG45"/>
  <c r="CH45" s="1"/>
  <c r="BO47"/>
  <c r="BP47" s="1"/>
  <c r="BQ47" s="1"/>
  <c r="BO51"/>
  <c r="BP51" s="1"/>
  <c r="BQ51" s="1"/>
  <c r="BW29"/>
  <c r="BX46"/>
  <c r="BY46" s="1"/>
  <c r="CF2"/>
  <c r="BO15"/>
  <c r="BX20"/>
  <c r="BF52"/>
  <c r="BX34"/>
  <c r="BY34" s="1"/>
  <c r="BX50"/>
  <c r="BY50" s="1"/>
  <c r="BX25"/>
  <c r="BO12"/>
  <c r="BP12" s="1"/>
  <c r="BQ12" s="1"/>
  <c r="CG36"/>
  <c r="BF33"/>
  <c r="BX18"/>
  <c r="BO13"/>
  <c r="BP13" s="1"/>
  <c r="BX37"/>
  <c r="BY37" s="1"/>
  <c r="BZ37" s="1"/>
  <c r="BF35"/>
  <c r="BG35" s="1"/>
  <c r="BX41"/>
  <c r="BO23"/>
  <c r="BP23" s="1"/>
  <c r="CG5"/>
  <c r="CH5" s="1"/>
  <c r="CI5" s="1"/>
  <c r="CF29"/>
  <c r="BO31"/>
  <c r="BP31" s="1"/>
  <c r="BF44"/>
  <c r="BG44" s="1"/>
  <c r="CG43"/>
  <c r="BF40"/>
  <c r="BG40" s="1"/>
  <c r="BO19"/>
  <c r="CG17"/>
  <c r="BX4"/>
  <c r="BX9"/>
  <c r="CG14"/>
  <c r="CG48"/>
  <c r="BN42"/>
  <c r="BF49"/>
  <c r="BX6"/>
  <c r="CG53"/>
  <c r="CH53" s="1"/>
  <c r="BF38"/>
  <c r="BX32"/>
  <c r="BY32" s="1"/>
  <c r="BO39"/>
  <c r="BP39" s="1"/>
  <c r="BX26"/>
  <c r="BY26" s="1"/>
  <c r="BZ26" s="1"/>
  <c r="BO21"/>
  <c r="BP21" s="1"/>
  <c r="BF45"/>
  <c r="BX47"/>
  <c r="BY47" s="1"/>
  <c r="BZ47" s="1"/>
  <c r="BX51"/>
  <c r="BY51" s="1"/>
  <c r="CG46"/>
  <c r="CH46" s="1"/>
  <c r="CG31"/>
  <c r="BX15"/>
  <c r="CG20"/>
  <c r="CH20" s="1"/>
  <c r="BO52"/>
  <c r="BP52" s="1"/>
  <c r="CG34"/>
  <c r="CH34" s="1"/>
  <c r="CG50"/>
  <c r="CG25"/>
  <c r="CH25" s="1"/>
  <c r="BO7"/>
  <c r="BP7" s="1"/>
  <c r="BX12"/>
  <c r="BY12" s="1"/>
  <c r="BF36"/>
  <c r="BO33"/>
  <c r="BX30"/>
  <c r="BY30" s="1"/>
  <c r="BO3"/>
  <c r="BP3" s="1"/>
  <c r="CG18"/>
  <c r="CH18" s="1"/>
  <c r="BO8"/>
  <c r="BP8" s="1"/>
  <c r="BX13"/>
  <c r="CG37"/>
  <c r="CH37" s="1"/>
  <c r="CI37" s="1"/>
  <c r="BO35"/>
  <c r="CG41"/>
  <c r="BO10"/>
  <c r="BX23"/>
  <c r="BY23" s="1"/>
  <c r="BO44"/>
  <c r="BF43"/>
  <c r="BG43" s="1"/>
  <c r="BO40"/>
  <c r="BX19"/>
  <c r="BO22"/>
  <c r="CG4"/>
  <c r="CG30"/>
  <c r="BF30"/>
  <c r="BO11"/>
  <c r="BP11" s="1"/>
  <c r="CG9"/>
  <c r="CH9" s="1"/>
  <c r="BF48"/>
  <c r="BW42"/>
  <c r="BO49"/>
  <c r="BP49" s="1"/>
  <c r="BN24"/>
  <c r="CG6"/>
  <c r="BF53"/>
  <c r="BO38"/>
  <c r="BP38" s="1"/>
  <c r="CG32"/>
  <c r="CH32" s="1"/>
  <c r="BX39"/>
  <c r="CG26"/>
  <c r="BO16"/>
  <c r="BX21"/>
  <c r="BO45"/>
  <c r="BP45" s="1"/>
  <c r="CG47"/>
  <c r="CG51"/>
  <c r="BF46"/>
  <c r="BF31"/>
  <c r="BG31" s="1"/>
  <c r="BN2"/>
  <c r="CG15"/>
  <c r="CH15" s="1"/>
  <c r="CI15" s="1"/>
  <c r="BX52"/>
  <c r="BY52" s="1"/>
  <c r="BF34"/>
  <c r="BG34" s="1"/>
  <c r="BF50"/>
  <c r="BX7"/>
  <c r="BY7" s="1"/>
  <c r="BZ7" s="1"/>
  <c r="CG12"/>
  <c r="CH12" s="1"/>
  <c r="CI12" s="1"/>
  <c r="BO36"/>
  <c r="BP36" s="1"/>
  <c r="BQ36" s="1"/>
  <c r="BX33"/>
  <c r="BX8"/>
  <c r="BY8" s="1"/>
  <c r="CG13"/>
  <c r="BF37"/>
  <c r="BX35"/>
  <c r="BY35" s="1"/>
  <c r="BF41"/>
  <c r="BG41" s="1"/>
  <c r="BX10"/>
  <c r="BY10" s="1"/>
  <c r="CG23"/>
  <c r="CH23" s="1"/>
  <c r="BO5"/>
  <c r="BG22" l="1"/>
  <c r="BH22" s="1"/>
  <c r="BI22" s="1"/>
  <c r="BQ31"/>
  <c r="BR31" s="1"/>
  <c r="BQ38"/>
  <c r="BQ39"/>
  <c r="BY15"/>
  <c r="BZ15" s="1"/>
  <c r="BY9"/>
  <c r="BZ9" s="1"/>
  <c r="CH49"/>
  <c r="CI49" s="1"/>
  <c r="BP48"/>
  <c r="BQ48" s="1"/>
  <c r="BR48" s="1"/>
  <c r="BS48" s="1"/>
  <c r="BT48" s="1"/>
  <c r="BU48" s="1"/>
  <c r="CI25"/>
  <c r="CJ25" s="1"/>
  <c r="CA26"/>
  <c r="CB26" s="1"/>
  <c r="BQ52"/>
  <c r="BR52" s="1"/>
  <c r="CI20"/>
  <c r="CJ20" s="1"/>
  <c r="BY53"/>
  <c r="BZ53" s="1"/>
  <c r="CA53" s="1"/>
  <c r="BG30"/>
  <c r="BH30" s="1"/>
  <c r="BZ30"/>
  <c r="BQ7"/>
  <c r="BR7" s="1"/>
  <c r="BS7" s="1"/>
  <c r="BT7" s="1"/>
  <c r="BG33"/>
  <c r="BH33" s="1"/>
  <c r="BI33" s="1"/>
  <c r="BG32"/>
  <c r="BH32" s="1"/>
  <c r="CA15"/>
  <c r="BR39"/>
  <c r="CH31"/>
  <c r="CI31" s="1"/>
  <c r="CJ31" s="1"/>
  <c r="CK31" s="1"/>
  <c r="CH48"/>
  <c r="CI48" s="1"/>
  <c r="CJ48" s="1"/>
  <c r="BY41"/>
  <c r="BZ41" s="1"/>
  <c r="CH36"/>
  <c r="CI36" s="1"/>
  <c r="BG39"/>
  <c r="BH39" s="1"/>
  <c r="CH44"/>
  <c r="CI44" s="1"/>
  <c r="BP25"/>
  <c r="BQ25" s="1"/>
  <c r="BP20"/>
  <c r="BQ20" s="1"/>
  <c r="BR20" s="1"/>
  <c r="CH21"/>
  <c r="CI21" s="1"/>
  <c r="BY11"/>
  <c r="BZ11" s="1"/>
  <c r="BZ23"/>
  <c r="CA23" s="1"/>
  <c r="BP33"/>
  <c r="BQ33" s="1"/>
  <c r="BR33" s="1"/>
  <c r="BS33" s="1"/>
  <c r="BY38"/>
  <c r="CH19"/>
  <c r="BY13"/>
  <c r="BZ13" s="1"/>
  <c r="CA13" s="1"/>
  <c r="CB13" s="1"/>
  <c r="BG36"/>
  <c r="BH36" s="1"/>
  <c r="CI46"/>
  <c r="CJ46" s="1"/>
  <c r="CH14"/>
  <c r="CI14" s="1"/>
  <c r="CJ14" s="1"/>
  <c r="CK14" s="1"/>
  <c r="BP15"/>
  <c r="BQ15" s="1"/>
  <c r="BR15" s="1"/>
  <c r="BP50"/>
  <c r="BQ50" s="1"/>
  <c r="BZ31"/>
  <c r="BG47"/>
  <c r="CI34"/>
  <c r="BY4"/>
  <c r="BY49"/>
  <c r="BZ49" s="1"/>
  <c r="CI23"/>
  <c r="CJ23" s="1"/>
  <c r="BZ10"/>
  <c r="CA10" s="1"/>
  <c r="BZ8"/>
  <c r="CA8" s="1"/>
  <c r="BZ35"/>
  <c r="CA35" s="1"/>
  <c r="BP5"/>
  <c r="BH41"/>
  <c r="BI41" s="1"/>
  <c r="BY33"/>
  <c r="BZ52"/>
  <c r="CA52" s="1"/>
  <c r="CB52" s="1"/>
  <c r="BH31"/>
  <c r="BI31" s="1"/>
  <c r="BJ31" s="1"/>
  <c r="BY39"/>
  <c r="BG53"/>
  <c r="CH6"/>
  <c r="BP40"/>
  <c r="BR38"/>
  <c r="BS38" s="1"/>
  <c r="BT38" s="1"/>
  <c r="BQ45"/>
  <c r="BR45" s="1"/>
  <c r="BX42"/>
  <c r="BY42" s="1"/>
  <c r="BP22"/>
  <c r="BQ22" s="1"/>
  <c r="BG37"/>
  <c r="BH37" s="1"/>
  <c r="BR36"/>
  <c r="CJ12"/>
  <c r="CK12" s="1"/>
  <c r="CA7"/>
  <c r="BG50"/>
  <c r="BH50" s="1"/>
  <c r="BI50" s="1"/>
  <c r="CJ15"/>
  <c r="BG46"/>
  <c r="BH46" s="1"/>
  <c r="BP16"/>
  <c r="CH13"/>
  <c r="BH34"/>
  <c r="BI34" s="1"/>
  <c r="CH51"/>
  <c r="CH47"/>
  <c r="CI47" s="1"/>
  <c r="CI32"/>
  <c r="BQ49"/>
  <c r="BG48"/>
  <c r="BH48" s="1"/>
  <c r="BQ11"/>
  <c r="BY19"/>
  <c r="BH43"/>
  <c r="CH26"/>
  <c r="BH53"/>
  <c r="BI53" s="1"/>
  <c r="BO24"/>
  <c r="BP24" s="1"/>
  <c r="BY21"/>
  <c r="CH41"/>
  <c r="CI41" s="1"/>
  <c r="BO2"/>
  <c r="CI9"/>
  <c r="CJ9" s="1"/>
  <c r="BQ40"/>
  <c r="BR40" s="1"/>
  <c r="BP44"/>
  <c r="BQ44" s="1"/>
  <c r="BP35"/>
  <c r="BZ12"/>
  <c r="CA12" s="1"/>
  <c r="CB12" s="1"/>
  <c r="CB15"/>
  <c r="CC15" s="1"/>
  <c r="BZ51"/>
  <c r="CA51" s="1"/>
  <c r="CB51" s="1"/>
  <c r="CH30"/>
  <c r="CH4"/>
  <c r="BP10"/>
  <c r="CI18"/>
  <c r="BQ3"/>
  <c r="CA30"/>
  <c r="CB30" s="1"/>
  <c r="CH50"/>
  <c r="BZ32"/>
  <c r="BQ21"/>
  <c r="BR21" s="1"/>
  <c r="BO42"/>
  <c r="BH44"/>
  <c r="BI44" s="1"/>
  <c r="BP19"/>
  <c r="CJ37"/>
  <c r="CK37" s="1"/>
  <c r="BS39"/>
  <c r="BH40"/>
  <c r="CJ5"/>
  <c r="BY18"/>
  <c r="CI30"/>
  <c r="BQ8"/>
  <c r="BR8" s="1"/>
  <c r="CA47"/>
  <c r="BG45"/>
  <c r="BH45" s="1"/>
  <c r="BS31"/>
  <c r="BT31" s="1"/>
  <c r="BU31" s="1"/>
  <c r="BG38"/>
  <c r="BH38" s="1"/>
  <c r="BY6"/>
  <c r="BZ6" s="1"/>
  <c r="BG49"/>
  <c r="CH17"/>
  <c r="CG29"/>
  <c r="CH29" s="1"/>
  <c r="BQ23"/>
  <c r="BQ13"/>
  <c r="BR13" s="1"/>
  <c r="BY25"/>
  <c r="BZ25" s="1"/>
  <c r="CA25" s="1"/>
  <c r="BX29"/>
  <c r="BX54" s="1"/>
  <c r="CK3"/>
  <c r="BF42"/>
  <c r="BP9"/>
  <c r="BY43"/>
  <c r="BZ43" s="1"/>
  <c r="CA43" s="1"/>
  <c r="BQ41"/>
  <c r="BR41" s="1"/>
  <c r="CH43"/>
  <c r="BZ50"/>
  <c r="CA50" s="1"/>
  <c r="BZ34"/>
  <c r="CA34" s="1"/>
  <c r="BY20"/>
  <c r="BZ20" s="1"/>
  <c r="BR51"/>
  <c r="BS51" s="1"/>
  <c r="CI45"/>
  <c r="BP26"/>
  <c r="BQ26" s="1"/>
  <c r="CH38"/>
  <c r="BY5"/>
  <c r="CI10"/>
  <c r="CJ10" s="1"/>
  <c r="CI7"/>
  <c r="CJ7" s="1"/>
  <c r="CK7" s="1"/>
  <c r="BR47"/>
  <c r="CI16"/>
  <c r="CJ16" s="1"/>
  <c r="CK16" s="1"/>
  <c r="CL16" s="1"/>
  <c r="BS4"/>
  <c r="BT4" s="1"/>
  <c r="BU4" s="1"/>
  <c r="BY17"/>
  <c r="BR18"/>
  <c r="BS18" s="1"/>
  <c r="BT18" s="1"/>
  <c r="BP32"/>
  <c r="BQ32" s="1"/>
  <c r="CI53"/>
  <c r="CA9"/>
  <c r="CB9" s="1"/>
  <c r="BH35"/>
  <c r="CA37"/>
  <c r="CB37" s="1"/>
  <c r="BR12"/>
  <c r="BG52"/>
  <c r="BZ46"/>
  <c r="CA46" s="1"/>
  <c r="BZ48"/>
  <c r="CA48" s="1"/>
  <c r="BY14"/>
  <c r="CJ11"/>
  <c r="CK11" s="1"/>
  <c r="CH40"/>
  <c r="CG2"/>
  <c r="CJ45"/>
  <c r="CJ49"/>
  <c r="CH22"/>
  <c r="BQ9"/>
  <c r="BR9" s="1"/>
  <c r="BZ3"/>
  <c r="BZ16"/>
  <c r="CA16" s="1"/>
  <c r="CG24"/>
  <c r="CJ35"/>
  <c r="CH33"/>
  <c r="CI33" s="1"/>
  <c r="BY36"/>
  <c r="BZ36" s="1"/>
  <c r="CH52"/>
  <c r="CI52" s="1"/>
  <c r="CJ52" s="1"/>
  <c r="BQ46"/>
  <c r="BR46" s="1"/>
  <c r="BS46" s="1"/>
  <c r="BH51"/>
  <c r="CH39"/>
  <c r="CI39" s="1"/>
  <c r="CJ39" s="1"/>
  <c r="CK39" s="1"/>
  <c r="CL39" s="1"/>
  <c r="BP17"/>
  <c r="BQ17" s="1"/>
  <c r="BR17" s="1"/>
  <c r="BS17" s="1"/>
  <c r="BP6"/>
  <c r="CH8"/>
  <c r="BX2"/>
  <c r="BG26"/>
  <c r="BP53"/>
  <c r="BQ53" s="1"/>
  <c r="CG42"/>
  <c r="BQ30"/>
  <c r="BY22"/>
  <c r="BZ22" s="1"/>
  <c r="BP43"/>
  <c r="BQ43" s="1"/>
  <c r="BR43" s="1"/>
  <c r="BS43" s="1"/>
  <c r="BT43" s="1"/>
  <c r="BZ40"/>
  <c r="BY44"/>
  <c r="BO29"/>
  <c r="BO54" s="1"/>
  <c r="BF29"/>
  <c r="BF54" s="1"/>
  <c r="BQ37"/>
  <c r="BQ34"/>
  <c r="BY45"/>
  <c r="BZ45" s="1"/>
  <c r="BX24"/>
  <c r="BP14"/>
  <c r="BQ14" s="1"/>
  <c r="BJ22" l="1"/>
  <c r="BK22" s="1"/>
  <c r="BH26"/>
  <c r="BH27" s="1"/>
  <c r="BG27"/>
  <c r="CB23"/>
  <c r="BS21"/>
  <c r="BT21" s="1"/>
  <c r="BU21" s="1"/>
  <c r="BO27"/>
  <c r="CC52"/>
  <c r="CD52" s="1"/>
  <c r="CA36"/>
  <c r="CB36" s="1"/>
  <c r="CC36" s="1"/>
  <c r="BR50"/>
  <c r="BS50" s="1"/>
  <c r="BT50" s="1"/>
  <c r="BU50" s="1"/>
  <c r="BG29"/>
  <c r="BH29" s="1"/>
  <c r="BI29" s="1"/>
  <c r="CJ33"/>
  <c r="CK33" s="1"/>
  <c r="BI36"/>
  <c r="BJ36" s="1"/>
  <c r="BK36" s="1"/>
  <c r="BL36" s="1"/>
  <c r="CJ21"/>
  <c r="CK21" s="1"/>
  <c r="CL21" s="1"/>
  <c r="CM21" s="1"/>
  <c r="BI46"/>
  <c r="BJ46" s="1"/>
  <c r="CA22"/>
  <c r="CB22" s="1"/>
  <c r="CC22" s="1"/>
  <c r="CD22" s="1"/>
  <c r="CG54"/>
  <c r="BL17"/>
  <c r="BI37"/>
  <c r="BJ37" s="1"/>
  <c r="BK37" s="1"/>
  <c r="BL37" s="1"/>
  <c r="BR32"/>
  <c r="BS32" s="1"/>
  <c r="CK20"/>
  <c r="CL20" s="1"/>
  <c r="CM20" s="1"/>
  <c r="CJ36"/>
  <c r="BS52"/>
  <c r="BT52" s="1"/>
  <c r="BU52" s="1"/>
  <c r="CB16"/>
  <c r="CC16" s="1"/>
  <c r="CA41"/>
  <c r="CB41" s="1"/>
  <c r="CC26"/>
  <c r="CD26" s="1"/>
  <c r="CK25"/>
  <c r="CL25" s="1"/>
  <c r="CC51"/>
  <c r="CD51" s="1"/>
  <c r="BJ50"/>
  <c r="BK50" s="1"/>
  <c r="BL50" s="1"/>
  <c r="CK46"/>
  <c r="BI39"/>
  <c r="BJ39" s="1"/>
  <c r="BU38"/>
  <c r="CB8"/>
  <c r="CC8" s="1"/>
  <c r="CD8" s="1"/>
  <c r="BQ35"/>
  <c r="BR35" s="1"/>
  <c r="BP2"/>
  <c r="BQ2" s="1"/>
  <c r="CI19"/>
  <c r="CH24"/>
  <c r="CI24" s="1"/>
  <c r="CJ24" s="1"/>
  <c r="CL7"/>
  <c r="BR23"/>
  <c r="BL25"/>
  <c r="CA49"/>
  <c r="CB49" s="1"/>
  <c r="CC49" s="1"/>
  <c r="BU18"/>
  <c r="CA11"/>
  <c r="CB11" s="1"/>
  <c r="CC11" s="1"/>
  <c r="BZ38"/>
  <c r="BI30"/>
  <c r="BJ30" s="1"/>
  <c r="CJ34"/>
  <c r="BS41"/>
  <c r="BZ18"/>
  <c r="CA18" s="1"/>
  <c r="BJ41"/>
  <c r="BP29"/>
  <c r="BI38"/>
  <c r="BJ38" s="1"/>
  <c r="BK38" s="1"/>
  <c r="BL38" s="1"/>
  <c r="BH47"/>
  <c r="BI47" s="1"/>
  <c r="CA31"/>
  <c r="CB31" s="1"/>
  <c r="BR25"/>
  <c r="BS25" s="1"/>
  <c r="BI32"/>
  <c r="BH52"/>
  <c r="BI52" s="1"/>
  <c r="BJ52" s="1"/>
  <c r="BK52" s="1"/>
  <c r="BT51"/>
  <c r="BU51" s="1"/>
  <c r="BZ4"/>
  <c r="CJ44"/>
  <c r="CK44" s="1"/>
  <c r="CL44" s="1"/>
  <c r="BU43"/>
  <c r="CI8"/>
  <c r="CA3"/>
  <c r="CB3" s="1"/>
  <c r="BR30"/>
  <c r="CB46"/>
  <c r="CC46" s="1"/>
  <c r="BS12"/>
  <c r="BT12" s="1"/>
  <c r="CM16"/>
  <c r="CK10"/>
  <c r="BS40"/>
  <c r="BT40" s="1"/>
  <c r="BU40" s="1"/>
  <c r="BT17"/>
  <c r="BU17" s="1"/>
  <c r="BR53"/>
  <c r="CK52"/>
  <c r="CL52" s="1"/>
  <c r="BL15"/>
  <c r="CB48"/>
  <c r="CB43"/>
  <c r="CC43" s="1"/>
  <c r="BR37"/>
  <c r="BS37" s="1"/>
  <c r="BQ6"/>
  <c r="BI51"/>
  <c r="BJ51" s="1"/>
  <c r="CG27"/>
  <c r="CI40"/>
  <c r="CJ40" s="1"/>
  <c r="BS20"/>
  <c r="BT20" s="1"/>
  <c r="BU20" s="1"/>
  <c r="CL31"/>
  <c r="CM31" s="1"/>
  <c r="CC12"/>
  <c r="CD12" s="1"/>
  <c r="BY24"/>
  <c r="BZ24" s="1"/>
  <c r="CA45"/>
  <c r="CB45" s="1"/>
  <c r="BZ44"/>
  <c r="CA44" s="1"/>
  <c r="CH42"/>
  <c r="CH54" s="1"/>
  <c r="CM39"/>
  <c r="BT46"/>
  <c r="BU46" s="1"/>
  <c r="CH2"/>
  <c r="BZ14"/>
  <c r="CA14" s="1"/>
  <c r="CK48"/>
  <c r="BX27"/>
  <c r="CK35"/>
  <c r="BR34"/>
  <c r="CA40"/>
  <c r="CB40" s="1"/>
  <c r="BI26"/>
  <c r="BY2"/>
  <c r="BS9"/>
  <c r="CI22"/>
  <c r="CJ22" s="1"/>
  <c r="CJ53"/>
  <c r="CK53" s="1"/>
  <c r="CJ41"/>
  <c r="CK41" s="1"/>
  <c r="CL41" s="1"/>
  <c r="BR14"/>
  <c r="CK49"/>
  <c r="CL49" s="1"/>
  <c r="CC37"/>
  <c r="CD37" s="1"/>
  <c r="CL11"/>
  <c r="CM11" s="1"/>
  <c r="BK41"/>
  <c r="BL41" s="1"/>
  <c r="CI43"/>
  <c r="CJ43" s="1"/>
  <c r="BS47"/>
  <c r="CI50"/>
  <c r="CJ50" s="1"/>
  <c r="BQ10"/>
  <c r="CI4"/>
  <c r="CC30"/>
  <c r="CD30" s="1"/>
  <c r="BR49"/>
  <c r="BS49" s="1"/>
  <c r="CJ47"/>
  <c r="CK47" s="1"/>
  <c r="CL47" s="1"/>
  <c r="BT33"/>
  <c r="BU33" s="1"/>
  <c r="BS45"/>
  <c r="BL3"/>
  <c r="CB10"/>
  <c r="CC10" s="1"/>
  <c r="CM7"/>
  <c r="BZ5"/>
  <c r="CA5" s="1"/>
  <c r="CI38"/>
  <c r="CJ38" s="1"/>
  <c r="BG42"/>
  <c r="BH49"/>
  <c r="BI49" s="1"/>
  <c r="BJ33"/>
  <c r="BK33" s="1"/>
  <c r="BP42"/>
  <c r="BQ42" s="1"/>
  <c r="CA32"/>
  <c r="CB32" s="1"/>
  <c r="CL3"/>
  <c r="CM3" s="1"/>
  <c r="BL16"/>
  <c r="BU7"/>
  <c r="BI45"/>
  <c r="BJ45" s="1"/>
  <c r="BK45" s="1"/>
  <c r="BR11"/>
  <c r="BJ44"/>
  <c r="BK44" s="1"/>
  <c r="BL44" s="1"/>
  <c r="BR22"/>
  <c r="BS22" s="1"/>
  <c r="BZ42"/>
  <c r="CA42" s="1"/>
  <c r="CB42" s="1"/>
  <c r="BK46"/>
  <c r="BL46" s="1"/>
  <c r="BK31"/>
  <c r="BL31" s="1"/>
  <c r="BL20"/>
  <c r="CK23"/>
  <c r="CL23" s="1"/>
  <c r="CA20"/>
  <c r="CB20" s="1"/>
  <c r="CB34"/>
  <c r="CC34" s="1"/>
  <c r="CI29"/>
  <c r="CJ29" s="1"/>
  <c r="CK29" s="1"/>
  <c r="CI17"/>
  <c r="BS15"/>
  <c r="BT15" s="1"/>
  <c r="CA6"/>
  <c r="CB6" s="1"/>
  <c r="CJ32"/>
  <c r="CK32" s="1"/>
  <c r="CI51"/>
  <c r="BQ16"/>
  <c r="CB35"/>
  <c r="CC35" s="1"/>
  <c r="CD35" s="1"/>
  <c r="BI35"/>
  <c r="BJ35" s="1"/>
  <c r="BK35" s="1"/>
  <c r="CB50"/>
  <c r="CC50" s="1"/>
  <c r="CD50" s="1"/>
  <c r="CB53"/>
  <c r="CC53" s="1"/>
  <c r="CD53" s="1"/>
  <c r="CC9"/>
  <c r="CD9" s="1"/>
  <c r="BL11"/>
  <c r="BZ21"/>
  <c r="CA21" s="1"/>
  <c r="CC23"/>
  <c r="CD23" s="1"/>
  <c r="BI43"/>
  <c r="BJ43" s="1"/>
  <c r="BJ53"/>
  <c r="BK53" s="1"/>
  <c r="BQ5"/>
  <c r="BS36"/>
  <c r="BT36" s="1"/>
  <c r="CL12"/>
  <c r="CM12" s="1"/>
  <c r="CL37"/>
  <c r="CM37" s="1"/>
  <c r="BR44"/>
  <c r="BJ34"/>
  <c r="BK34" s="1"/>
  <c r="BR26"/>
  <c r="BS26" s="1"/>
  <c r="CK5"/>
  <c r="BI40"/>
  <c r="CL14"/>
  <c r="CM14" s="1"/>
  <c r="BP27"/>
  <c r="BR3"/>
  <c r="BS3" s="1"/>
  <c r="BT3" s="1"/>
  <c r="CB47"/>
  <c r="CC47" s="1"/>
  <c r="CD47" s="1"/>
  <c r="CD15"/>
  <c r="BT39"/>
  <c r="BU39" s="1"/>
  <c r="CK15"/>
  <c r="CL15" s="1"/>
  <c r="BT47"/>
  <c r="BS13"/>
  <c r="BT13" s="1"/>
  <c r="BQ19"/>
  <c r="BR19" s="1"/>
  <c r="CJ30"/>
  <c r="BS8"/>
  <c r="BT8" s="1"/>
  <c r="BU8" s="1"/>
  <c r="BZ19"/>
  <c r="CA19" s="1"/>
  <c r="BZ39"/>
  <c r="CA39" s="1"/>
  <c r="CK45"/>
  <c r="CL45" s="1"/>
  <c r="BY29"/>
  <c r="BY54" s="1"/>
  <c r="BL7"/>
  <c r="CJ18"/>
  <c r="CK9"/>
  <c r="BQ24"/>
  <c r="BI48"/>
  <c r="BJ48" s="1"/>
  <c r="CI26"/>
  <c r="CC13"/>
  <c r="CD13" s="1"/>
  <c r="CI6"/>
  <c r="CJ6" s="1"/>
  <c r="CK6" s="1"/>
  <c r="BL18"/>
  <c r="CI13"/>
  <c r="BZ17"/>
  <c r="CB25"/>
  <c r="CC25" s="1"/>
  <c r="CD34"/>
  <c r="BZ33"/>
  <c r="CB7"/>
  <c r="CC7" s="1"/>
  <c r="BR2" l="1"/>
  <c r="BS2" s="1"/>
  <c r="BG54"/>
  <c r="CL32"/>
  <c r="BJ26"/>
  <c r="BI27"/>
  <c r="CB5"/>
  <c r="CC5" s="1"/>
  <c r="CC20"/>
  <c r="CM52"/>
  <c r="CL33"/>
  <c r="CM33" s="1"/>
  <c r="CI42"/>
  <c r="CI54" s="1"/>
  <c r="CL53"/>
  <c r="BJ29"/>
  <c r="BK29" s="1"/>
  <c r="CD16"/>
  <c r="BQ29"/>
  <c r="BQ54" s="1"/>
  <c r="BP54"/>
  <c r="BJ47"/>
  <c r="BK47" s="1"/>
  <c r="BL47" s="1"/>
  <c r="BH42"/>
  <c r="BH54" s="1"/>
  <c r="CH27"/>
  <c r="BK30"/>
  <c r="BL30" s="1"/>
  <c r="CC41"/>
  <c r="CD41" s="1"/>
  <c r="BS35"/>
  <c r="BT35" s="1"/>
  <c r="BU35" s="1"/>
  <c r="BT37"/>
  <c r="BU37" s="1"/>
  <c r="BT32"/>
  <c r="BU32" s="1"/>
  <c r="CC42"/>
  <c r="CD42" s="1"/>
  <c r="CA38"/>
  <c r="CB38" s="1"/>
  <c r="CL46"/>
  <c r="CM46" s="1"/>
  <c r="CD49"/>
  <c r="BK43"/>
  <c r="BL43" s="1"/>
  <c r="CB14"/>
  <c r="CD43"/>
  <c r="CD36"/>
  <c r="BJ32"/>
  <c r="BK32" s="1"/>
  <c r="CD11"/>
  <c r="BL33"/>
  <c r="CM53"/>
  <c r="BT26"/>
  <c r="CC31"/>
  <c r="CD31" s="1"/>
  <c r="BS23"/>
  <c r="BT23" s="1"/>
  <c r="CM44"/>
  <c r="BL53"/>
  <c r="BL12"/>
  <c r="CA24"/>
  <c r="CB24" s="1"/>
  <c r="CB18"/>
  <c r="CC18" s="1"/>
  <c r="CD18" s="1"/>
  <c r="BL35"/>
  <c r="CA4"/>
  <c r="CB4" s="1"/>
  <c r="BT41"/>
  <c r="BU41" s="1"/>
  <c r="BK39"/>
  <c r="BL39" s="1"/>
  <c r="BT25"/>
  <c r="BU25" s="1"/>
  <c r="BL22"/>
  <c r="CD10"/>
  <c r="CK50"/>
  <c r="CK34"/>
  <c r="CK36"/>
  <c r="CL36" s="1"/>
  <c r="CM36" s="1"/>
  <c r="CL6"/>
  <c r="BK48"/>
  <c r="BL48" s="1"/>
  <c r="BU47"/>
  <c r="CJ19"/>
  <c r="CM25"/>
  <c r="CC45"/>
  <c r="CD45" s="1"/>
  <c r="CM47"/>
  <c r="BU3"/>
  <c r="CB19"/>
  <c r="CC19" s="1"/>
  <c r="CD19" s="1"/>
  <c r="CJ13"/>
  <c r="CK13" s="1"/>
  <c r="BR42"/>
  <c r="BS42" s="1"/>
  <c r="BR10"/>
  <c r="BS10" s="1"/>
  <c r="CD7"/>
  <c r="CL48"/>
  <c r="CM48" s="1"/>
  <c r="CC40"/>
  <c r="CD40" s="1"/>
  <c r="BS44"/>
  <c r="BT44" s="1"/>
  <c r="CB44"/>
  <c r="BU13"/>
  <c r="CL10"/>
  <c r="CM10" s="1"/>
  <c r="BS19"/>
  <c r="CM15"/>
  <c r="CJ26"/>
  <c r="CK26" s="1"/>
  <c r="CL26" s="1"/>
  <c r="CJ51"/>
  <c r="CK51" s="1"/>
  <c r="CM49"/>
  <c r="CM41"/>
  <c r="BS14"/>
  <c r="BT14" s="1"/>
  <c r="BY27"/>
  <c r="BZ2"/>
  <c r="BZ27" s="1"/>
  <c r="CK22"/>
  <c r="CL22" s="1"/>
  <c r="CC6"/>
  <c r="CD6" s="1"/>
  <c r="CD46"/>
  <c r="BL23"/>
  <c r="BJ49"/>
  <c r="BK49" s="1"/>
  <c r="BL49" s="1"/>
  <c r="BL52"/>
  <c r="BS34"/>
  <c r="BT34" s="1"/>
  <c r="BU34" s="1"/>
  <c r="CA33"/>
  <c r="CB33" s="1"/>
  <c r="CA17"/>
  <c r="CB17" s="1"/>
  <c r="CC17" s="1"/>
  <c r="CD17" s="1"/>
  <c r="CM6"/>
  <c r="CK30"/>
  <c r="CL30" s="1"/>
  <c r="CM30" s="1"/>
  <c r="BS11"/>
  <c r="BT49"/>
  <c r="BT2"/>
  <c r="BU2" s="1"/>
  <c r="CJ4"/>
  <c r="CL50"/>
  <c r="CM50" s="1"/>
  <c r="CK43"/>
  <c r="CL43" s="1"/>
  <c r="CL5"/>
  <c r="CM5" s="1"/>
  <c r="BU36"/>
  <c r="BR24"/>
  <c r="CI2"/>
  <c r="CK40"/>
  <c r="CL40" s="1"/>
  <c r="BR6"/>
  <c r="BS30"/>
  <c r="BT30" s="1"/>
  <c r="BU30" s="1"/>
  <c r="BL19"/>
  <c r="CJ8"/>
  <c r="CK8" s="1"/>
  <c r="CK24"/>
  <c r="CL24" s="1"/>
  <c r="CL9"/>
  <c r="CM9" s="1"/>
  <c r="CM23"/>
  <c r="BL5"/>
  <c r="BI42"/>
  <c r="BJ42" s="1"/>
  <c r="BU49"/>
  <c r="BL8"/>
  <c r="BU15"/>
  <c r="CC14"/>
  <c r="CD14" s="1"/>
  <c r="BL4"/>
  <c r="CM45"/>
  <c r="CL35"/>
  <c r="CM35" s="1"/>
  <c r="BL9"/>
  <c r="CD25"/>
  <c r="BZ29"/>
  <c r="CB39"/>
  <c r="CC39" s="1"/>
  <c r="CD39" s="1"/>
  <c r="CK18"/>
  <c r="CL18" s="1"/>
  <c r="BR16"/>
  <c r="BT22"/>
  <c r="BU22" s="1"/>
  <c r="BU26"/>
  <c r="CD5"/>
  <c r="BT45"/>
  <c r="BU45" s="1"/>
  <c r="BT19"/>
  <c r="CC44"/>
  <c r="CJ42"/>
  <c r="CK42" s="1"/>
  <c r="BK51"/>
  <c r="BL51" s="1"/>
  <c r="BQ27"/>
  <c r="BL14"/>
  <c r="BR5"/>
  <c r="CL13"/>
  <c r="BL45"/>
  <c r="CK38"/>
  <c r="CB21"/>
  <c r="CM32"/>
  <c r="BU12"/>
  <c r="BS53"/>
  <c r="BT53" s="1"/>
  <c r="BJ40"/>
  <c r="CL29"/>
  <c r="BL34"/>
  <c r="CD20"/>
  <c r="CC32"/>
  <c r="CD32" s="1"/>
  <c r="BT9"/>
  <c r="BU9" s="1"/>
  <c r="CJ17"/>
  <c r="CC48"/>
  <c r="CD48" s="1"/>
  <c r="CC3"/>
  <c r="CD3" s="1"/>
  <c r="CA2"/>
  <c r="BK26" l="1"/>
  <c r="BJ27"/>
  <c r="CA27"/>
  <c r="BR29"/>
  <c r="BR54" s="1"/>
  <c r="BR27"/>
  <c r="CA29"/>
  <c r="CA54" s="1"/>
  <c r="BZ54"/>
  <c r="CM29"/>
  <c r="CK54"/>
  <c r="BS29"/>
  <c r="BS54" s="1"/>
  <c r="BI54"/>
  <c r="BJ54"/>
  <c r="CC38"/>
  <c r="CD38" s="1"/>
  <c r="CJ54"/>
  <c r="BL6"/>
  <c r="BU19"/>
  <c r="CM43"/>
  <c r="BT10"/>
  <c r="BU10" s="1"/>
  <c r="BU14"/>
  <c r="BS6"/>
  <c r="CD44"/>
  <c r="BU23"/>
  <c r="CL34"/>
  <c r="CM34" s="1"/>
  <c r="CK19"/>
  <c r="BL32"/>
  <c r="CM24"/>
  <c r="CC4"/>
  <c r="CD4" s="1"/>
  <c r="CC33"/>
  <c r="CD33" s="1"/>
  <c r="CC24"/>
  <c r="CD24" s="1"/>
  <c r="BS5"/>
  <c r="BT5" s="1"/>
  <c r="CB2"/>
  <c r="CB27" s="1"/>
  <c r="BL24"/>
  <c r="BS24"/>
  <c r="BT24" s="1"/>
  <c r="CM22"/>
  <c r="BL29"/>
  <c r="CM18"/>
  <c r="CM26"/>
  <c r="BK40"/>
  <c r="BL40" s="1"/>
  <c r="BS16"/>
  <c r="CL38"/>
  <c r="CM38" s="1"/>
  <c r="CM13"/>
  <c r="CL42"/>
  <c r="CM42" s="1"/>
  <c r="CK17"/>
  <c r="CL17" s="1"/>
  <c r="CM17" s="1"/>
  <c r="BK42"/>
  <c r="BL42" s="1"/>
  <c r="CL51"/>
  <c r="CM51" s="1"/>
  <c r="BL2"/>
  <c r="CB29"/>
  <c r="CB54" s="1"/>
  <c r="BU53"/>
  <c r="CC21"/>
  <c r="CD21" s="1"/>
  <c r="CC2"/>
  <c r="BL21"/>
  <c r="BT11"/>
  <c r="BU11" s="1"/>
  <c r="BU44"/>
  <c r="BL10"/>
  <c r="CM40"/>
  <c r="CI27"/>
  <c r="CJ2"/>
  <c r="CJ27" s="1"/>
  <c r="CK4"/>
  <c r="BT42"/>
  <c r="BU42" s="1"/>
  <c r="CL8"/>
  <c r="CM8" s="1"/>
  <c r="BK27" l="1"/>
  <c r="BL26"/>
  <c r="CC27"/>
  <c r="BT29"/>
  <c r="BU29" s="1"/>
  <c r="BT6"/>
  <c r="BU6" s="1"/>
  <c r="CL54"/>
  <c r="BK54"/>
  <c r="CK2"/>
  <c r="CK27" s="1"/>
  <c r="CL19"/>
  <c r="CM19" s="1"/>
  <c r="BL13"/>
  <c r="BT16"/>
  <c r="BU16" s="1"/>
  <c r="CC29"/>
  <c r="CC54" s="1"/>
  <c r="CD2"/>
  <c r="CL2"/>
  <c r="CM2" s="1"/>
  <c r="CL4"/>
  <c r="CM4" s="1"/>
  <c r="BU24"/>
  <c r="BU5"/>
  <c r="BS27"/>
  <c r="BT54" l="1"/>
  <c r="BT27"/>
  <c r="CL27"/>
  <c r="CD29"/>
</calcChain>
</file>

<file path=xl/sharedStrings.xml><?xml version="1.0" encoding="utf-8"?>
<sst xmlns="http://schemas.openxmlformats.org/spreadsheetml/2006/main" count="77" uniqueCount="39">
  <si>
    <t>БАТОН</t>
  </si>
  <si>
    <t>ХЛЕБ</t>
  </si>
  <si>
    <t>КАРТОФЕЛЬ</t>
  </si>
  <si>
    <t>картошк кр</t>
  </si>
  <si>
    <t>КАПУСТА</t>
  </si>
  <si>
    <t>МОРКОВЬ</t>
  </si>
  <si>
    <t>СВЕКЛА</t>
  </si>
  <si>
    <t>ЛУК</t>
  </si>
  <si>
    <t>капуста</t>
  </si>
  <si>
    <t>остаток</t>
  </si>
  <si>
    <t>спец вес</t>
  </si>
  <si>
    <t>морковь</t>
  </si>
  <si>
    <t>свекла</t>
  </si>
  <si>
    <t>Лук</t>
  </si>
  <si>
    <t>наиб</t>
  </si>
  <si>
    <t>Огрцы</t>
  </si>
  <si>
    <t>искомые данные</t>
  </si>
  <si>
    <t>№</t>
  </si>
  <si>
    <t>вид овоща</t>
  </si>
  <si>
    <t>кол-во</t>
  </si>
  <si>
    <t>номер заказа</t>
  </si>
  <si>
    <t>20</t>
  </si>
  <si>
    <t>10</t>
  </si>
  <si>
    <t>5</t>
  </si>
  <si>
    <t>3</t>
  </si>
  <si>
    <t>2</t>
  </si>
  <si>
    <t>1</t>
  </si>
  <si>
    <t xml:space="preserve">картошка </t>
  </si>
  <si>
    <t>марковь</t>
  </si>
  <si>
    <t>помидор</t>
  </si>
  <si>
    <t>Названия строк</t>
  </si>
  <si>
    <t>Общий итог</t>
  </si>
  <si>
    <t>Сумма по полю 20</t>
  </si>
  <si>
    <t>Сумма по полю 5</t>
  </si>
  <si>
    <t>Сумма по полю 3</t>
  </si>
  <si>
    <t>Сумма по полю 2</t>
  </si>
  <si>
    <t>Сумма по полю 10</t>
  </si>
  <si>
    <t>Значения</t>
  </si>
  <si>
    <t>Сумма по полю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</si>
</sst>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NumberFormat="1" applyProtection="1"/>
    <xf numFmtId="0" fontId="0" fillId="0" borderId="0" xfId="0" applyNumberFormat="1" applyAlignment="1" applyProtection="1">
      <alignment textRotation="90"/>
    </xf>
    <xf numFmtId="0" fontId="1" fillId="0" borderId="0" xfId="0" applyNumberFormat="1" applyFont="1" applyAlignment="1" applyProtection="1">
      <alignment textRotation="90"/>
    </xf>
    <xf numFmtId="0" fontId="1" fillId="0" borderId="0" xfId="0" applyNumberFormat="1" applyFont="1" applyAlignment="1" applyProtection="1">
      <alignment horizontal="center" textRotation="90"/>
    </xf>
    <xf numFmtId="0" fontId="0" fillId="0" borderId="0" xfId="0" applyNumberFormat="1" applyBorder="1" applyProtection="1"/>
    <xf numFmtId="0" fontId="0" fillId="0" borderId="0" xfId="0" applyNumberFormat="1"/>
    <xf numFmtId="0" fontId="0" fillId="0" borderId="0" xfId="0" applyNumberFormat="1" applyBorder="1"/>
    <xf numFmtId="0" fontId="0" fillId="2" borderId="0" xfId="0" applyNumberFormat="1" applyFill="1" applyProtection="1"/>
    <xf numFmtId="0" fontId="0" fillId="0" borderId="0" xfId="0" applyNumberFormat="1" applyAlignment="1" applyProtection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Обычный" xfId="0" builtinId="0"/>
    <cellStyle name="Обычный 2" xfId="1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c-server\&#1054;&#1041;&#1065;&#1048;&#1045;_&#1044;&#1054;&#1050;&#1059;&#1052;&#1045;&#1053;&#1058;&#1067;\&#1044;&#1080;&#1089;&#1087;&#1077;&#1090;&#1095;&#1077;&#1088;&#1072;\&#1047;&#1072;&#1082;&#1072;&#1079;%20&#1087;&#1086;%20&#1086;&#1074;&#1086;&#1097;&#1072;&#1084;\&#1054;&#1074;&#1086;&#1097;&#1080;%2023.10.2014%20&#1063;&#1077;&#1090;&#1074;&#1077;&#1088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и"/>
      <sheetName val="Зеркало МАКС"/>
      <sheetName val="Бух.Приход"/>
      <sheetName val="Бугалтерия "/>
      <sheetName val="Итог"/>
      <sheetName val="Рейсы Вторник"/>
      <sheetName val="Рейсы Четверг"/>
      <sheetName val="Выб. Премиум"/>
      <sheetName val="Заказ"/>
      <sheetName val="расчеты"/>
      <sheetName val="Фортуна Весь Зак"/>
      <sheetName val="Фортуна Картошка"/>
      <sheetName val="Фортуна Квашения"/>
      <sheetName val="фартуну Рейсы"/>
      <sheetName val="Ко-Во развесов"/>
      <sheetName val="Развесы порейсам"/>
      <sheetName val="Репа Т"/>
      <sheetName val="КапКв Т"/>
      <sheetName val="ОгСол Т"/>
      <sheetName val="Яьлоки Т"/>
      <sheetName val="Груши Т"/>
      <sheetName val="Апельсин Т"/>
      <sheetName val="Мандарин Т"/>
      <sheetName val="Банан Т"/>
      <sheetName val="Огурец Т"/>
      <sheetName val="Томат Т"/>
      <sheetName val="Кабачки Т"/>
      <sheetName val="КапЦв Т"/>
      <sheetName val="Перец Т"/>
      <sheetName val="Петрушка Т"/>
      <sheetName val="Укроп Т"/>
      <sheetName val="ЛукЗел Т"/>
      <sheetName val="Чеснок Т"/>
      <sheetName val="Лимон Т"/>
      <sheetName val="Виноград Т"/>
      <sheetName val="Слива Т"/>
      <sheetName val="Киви Т"/>
      <sheetName val="Тыква Т"/>
      <sheetName val="КапКит Т"/>
      <sheetName val="Редис Т"/>
      <sheetName val="Баклажаны"/>
      <sheetName val="Щавель"/>
      <sheetName val="Черешня"/>
      <sheetName val="Абрикос"/>
      <sheetName val="КартОбыч"/>
      <sheetName val="Картофель отборный"/>
      <sheetName val="КартошкаОбыч"/>
      <sheetName val="КартОтборный"/>
      <sheetName val="репаБр"/>
      <sheetName val="Экспорт2"/>
      <sheetName val="Экспорт"/>
      <sheetName val="Яблоки расчеты"/>
      <sheetName val="Огурцы Расч"/>
      <sheetName val="томат расч"/>
      <sheetName val="Петрушка расч"/>
      <sheetName val="ЛукЗел расч"/>
      <sheetName val="Укроп расч"/>
      <sheetName val="Перец расч"/>
      <sheetName val="Чеснок расч"/>
      <sheetName val="Лимон расч"/>
      <sheetName val="Банан расч"/>
      <sheetName val="КапЦв расч"/>
      <sheetName val="Репа расч"/>
      <sheetName val="Виноград Расч"/>
      <sheetName val="Слива Расч"/>
      <sheetName val="КапКит расч"/>
      <sheetName val="Тыква Расч"/>
      <sheetName val="Редис Расч"/>
      <sheetName val="КапКв Расч"/>
      <sheetName val="ОгСол Расч"/>
      <sheetName val="Груши Расч"/>
      <sheetName val="апельсин расч"/>
      <sheetName val="Манд расч"/>
      <sheetName val="Яблоки расч"/>
      <sheetName val="Киви Расч"/>
      <sheetName val="Кабачки рас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">
          <cell r="A2" t="str">
            <v>102</v>
          </cell>
        </row>
        <row r="3">
          <cell r="A3" t="str">
            <v>139</v>
          </cell>
        </row>
        <row r="4">
          <cell r="A4" t="str">
            <v>120</v>
          </cell>
        </row>
        <row r="5">
          <cell r="A5" t="str">
            <v>121</v>
          </cell>
        </row>
        <row r="6">
          <cell r="A6" t="str">
            <v>135-1</v>
          </cell>
        </row>
        <row r="7">
          <cell r="A7" t="str">
            <v>141</v>
          </cell>
        </row>
        <row r="8">
          <cell r="A8" t="str">
            <v>6-1</v>
          </cell>
        </row>
        <row r="9">
          <cell r="A9" t="str">
            <v>6-2</v>
          </cell>
        </row>
        <row r="10">
          <cell r="A10" t="str">
            <v>7-1</v>
          </cell>
        </row>
        <row r="11">
          <cell r="A11" t="str">
            <v>7-2</v>
          </cell>
        </row>
        <row r="13">
          <cell r="A13" t="str">
            <v>36</v>
          </cell>
        </row>
        <row r="14">
          <cell r="A14" t="str">
            <v>295</v>
          </cell>
        </row>
        <row r="18">
          <cell r="A18" t="str">
            <v>122</v>
          </cell>
        </row>
        <row r="19">
          <cell r="A19" t="str">
            <v>37</v>
          </cell>
        </row>
        <row r="20">
          <cell r="A20" t="str">
            <v>83</v>
          </cell>
        </row>
        <row r="21">
          <cell r="A21" t="str">
            <v>110</v>
          </cell>
        </row>
        <row r="22">
          <cell r="A22" t="str">
            <v>129</v>
          </cell>
        </row>
        <row r="23">
          <cell r="A23" t="str">
            <v>128-1</v>
          </cell>
        </row>
        <row r="24">
          <cell r="A24" t="str">
            <v>128-2</v>
          </cell>
        </row>
        <row r="25">
          <cell r="A25" t="str">
            <v>1 инт</v>
          </cell>
        </row>
        <row r="26">
          <cell r="A26" t="str">
            <v>33 инт</v>
          </cell>
        </row>
        <row r="27">
          <cell r="A27" t="str">
            <v>3</v>
          </cell>
        </row>
        <row r="28">
          <cell r="A28" t="str">
            <v>3-ф</v>
          </cell>
        </row>
        <row r="30">
          <cell r="A30" t="str">
            <v>63</v>
          </cell>
        </row>
        <row r="31">
          <cell r="A31" t="str">
            <v>85</v>
          </cell>
        </row>
        <row r="35">
          <cell r="A35" t="str">
            <v>71</v>
          </cell>
        </row>
        <row r="36">
          <cell r="A36" t="str">
            <v>25</v>
          </cell>
        </row>
        <row r="38">
          <cell r="A38" t="str">
            <v>93</v>
          </cell>
        </row>
        <row r="39">
          <cell r="A39" t="str">
            <v>107</v>
          </cell>
        </row>
        <row r="40">
          <cell r="A40" t="str">
            <v>72-1</v>
          </cell>
        </row>
        <row r="41">
          <cell r="A41" t="str">
            <v>137</v>
          </cell>
        </row>
        <row r="42">
          <cell r="A42" t="str">
            <v>72-2</v>
          </cell>
        </row>
        <row r="44">
          <cell r="A44" t="str">
            <v>136</v>
          </cell>
        </row>
        <row r="45">
          <cell r="A45" t="str">
            <v>111</v>
          </cell>
        </row>
        <row r="46">
          <cell r="A46" t="str">
            <v>117</v>
          </cell>
        </row>
        <row r="47">
          <cell r="A47" t="str">
            <v>126</v>
          </cell>
        </row>
        <row r="50">
          <cell r="A50" t="str">
            <v>2</v>
          </cell>
        </row>
        <row r="51">
          <cell r="A51" t="str">
            <v>2 ф</v>
          </cell>
        </row>
        <row r="52">
          <cell r="A52" t="str">
            <v>8 с</v>
          </cell>
        </row>
        <row r="53">
          <cell r="A53" t="str">
            <v>43</v>
          </cell>
        </row>
        <row r="54">
          <cell r="A54" t="str">
            <v>27</v>
          </cell>
        </row>
        <row r="57">
          <cell r="A57" t="str">
            <v>133</v>
          </cell>
        </row>
        <row r="58">
          <cell r="A58" t="str">
            <v>130 ш</v>
          </cell>
        </row>
        <row r="59">
          <cell r="A59" t="str">
            <v>130 с</v>
          </cell>
        </row>
        <row r="60">
          <cell r="A60" t="str">
            <v>677 ш</v>
          </cell>
        </row>
        <row r="61">
          <cell r="A61" t="str">
            <v>677 с1</v>
          </cell>
        </row>
        <row r="62">
          <cell r="A62" t="str">
            <v>677 с2</v>
          </cell>
        </row>
        <row r="63">
          <cell r="A63" t="str">
            <v>1</v>
          </cell>
        </row>
        <row r="64">
          <cell r="A64" t="str">
            <v>12</v>
          </cell>
        </row>
        <row r="65">
          <cell r="A65" t="str">
            <v>15</v>
          </cell>
        </row>
        <row r="66">
          <cell r="A66" t="str">
            <v>82</v>
          </cell>
        </row>
        <row r="68">
          <cell r="A68" t="str">
            <v>74-1</v>
          </cell>
        </row>
        <row r="69">
          <cell r="A69" t="str">
            <v>67</v>
          </cell>
        </row>
        <row r="70">
          <cell r="A70" t="str">
            <v>104</v>
          </cell>
        </row>
        <row r="71">
          <cell r="A71" t="str">
            <v>119</v>
          </cell>
        </row>
        <row r="72">
          <cell r="A72" t="str">
            <v>131</v>
          </cell>
        </row>
        <row r="73">
          <cell r="A73" t="str">
            <v>132</v>
          </cell>
        </row>
        <row r="77">
          <cell r="A77" t="str">
            <v>95</v>
          </cell>
        </row>
        <row r="78">
          <cell r="A78" t="str">
            <v>109</v>
          </cell>
        </row>
        <row r="80">
          <cell r="A80" t="str">
            <v>123</v>
          </cell>
        </row>
        <row r="81">
          <cell r="A81" t="str">
            <v>124</v>
          </cell>
        </row>
        <row r="82">
          <cell r="A82" t="str">
            <v>233</v>
          </cell>
        </row>
        <row r="84">
          <cell r="A84" t="str">
            <v>3 д/д</v>
          </cell>
        </row>
        <row r="85">
          <cell r="A85" t="str">
            <v>ЦСО</v>
          </cell>
        </row>
        <row r="86">
          <cell r="A86" t="str">
            <v>108</v>
          </cell>
        </row>
        <row r="88">
          <cell r="A88" t="str">
            <v>81</v>
          </cell>
        </row>
        <row r="89">
          <cell r="A89" t="str">
            <v>90</v>
          </cell>
        </row>
        <row r="91">
          <cell r="A91" t="str">
            <v>48</v>
          </cell>
        </row>
        <row r="92">
          <cell r="A92" t="str">
            <v>78</v>
          </cell>
        </row>
        <row r="93">
          <cell r="A93" t="str">
            <v>112</v>
          </cell>
        </row>
        <row r="94">
          <cell r="A94" t="str">
            <v>52</v>
          </cell>
        </row>
        <row r="95">
          <cell r="A95" t="str">
            <v>101</v>
          </cell>
        </row>
        <row r="96">
          <cell r="A96" t="str">
            <v>118</v>
          </cell>
        </row>
        <row r="97">
          <cell r="A97" t="str">
            <v>103</v>
          </cell>
        </row>
        <row r="98">
          <cell r="A98" t="str">
            <v>20</v>
          </cell>
        </row>
        <row r="99">
          <cell r="A99" t="str">
            <v>70</v>
          </cell>
        </row>
        <row r="101">
          <cell r="A101" t="str">
            <v>60</v>
          </cell>
        </row>
        <row r="102">
          <cell r="A102" t="str">
            <v>49</v>
          </cell>
        </row>
        <row r="103">
          <cell r="A103" t="str">
            <v>56</v>
          </cell>
        </row>
        <row r="104">
          <cell r="A104" t="str">
            <v>202</v>
          </cell>
        </row>
        <row r="105">
          <cell r="A105" t="str">
            <v>29-1</v>
          </cell>
        </row>
        <row r="106">
          <cell r="A106" t="str">
            <v>87</v>
          </cell>
        </row>
        <row r="107">
          <cell r="A107" t="str">
            <v>21</v>
          </cell>
        </row>
        <row r="108">
          <cell r="A108" t="str">
            <v>9</v>
          </cell>
        </row>
        <row r="109">
          <cell r="A109" t="str">
            <v>298</v>
          </cell>
        </row>
        <row r="110">
          <cell r="A110" t="str">
            <v>88</v>
          </cell>
        </row>
        <row r="112">
          <cell r="A112" t="str">
            <v>32</v>
          </cell>
        </row>
        <row r="113">
          <cell r="A113" t="str">
            <v>17</v>
          </cell>
        </row>
        <row r="114">
          <cell r="A114" t="str">
            <v>4</v>
          </cell>
        </row>
        <row r="115">
          <cell r="A115" t="str">
            <v>91</v>
          </cell>
        </row>
        <row r="116">
          <cell r="A116" t="str">
            <v>125-1</v>
          </cell>
        </row>
        <row r="117">
          <cell r="A117" t="str">
            <v>10</v>
          </cell>
        </row>
        <row r="118">
          <cell r="A118" t="str">
            <v>44</v>
          </cell>
        </row>
        <row r="119">
          <cell r="A119" t="str">
            <v>3-п</v>
          </cell>
        </row>
        <row r="120">
          <cell r="A120" t="str">
            <v>5-п</v>
          </cell>
        </row>
        <row r="121">
          <cell r="A121" t="str">
            <v>9-п</v>
          </cell>
        </row>
        <row r="122">
          <cell r="A122" t="str">
            <v>49-п</v>
          </cell>
        </row>
        <row r="123">
          <cell r="A123" t="str">
            <v>9-1 сад</v>
          </cell>
        </row>
        <row r="124">
          <cell r="A124" t="str">
            <v>66-п</v>
          </cell>
        </row>
        <row r="126">
          <cell r="A126" t="str">
            <v>66-К</v>
          </cell>
        </row>
        <row r="127">
          <cell r="A127" t="str">
            <v>701-К</v>
          </cell>
        </row>
        <row r="128">
          <cell r="A128" t="str">
            <v>83-К</v>
          </cell>
        </row>
        <row r="129">
          <cell r="A129" t="str">
            <v>34-1</v>
          </cell>
        </row>
        <row r="130">
          <cell r="A130" t="str">
            <v>34-2</v>
          </cell>
        </row>
        <row r="132">
          <cell r="A132" t="str">
            <v>9-2 сад</v>
          </cell>
        </row>
        <row r="133">
          <cell r="A133" t="str">
            <v>9-3 сад</v>
          </cell>
        </row>
        <row r="134">
          <cell r="A134" t="str">
            <v>32-1</v>
          </cell>
        </row>
        <row r="135">
          <cell r="A135" t="str">
            <v>32-2</v>
          </cell>
        </row>
        <row r="136">
          <cell r="A136" t="str">
            <v>32-3</v>
          </cell>
        </row>
      </sheetData>
      <sheetData sheetId="45">
        <row r="1">
          <cell r="A1" t="str">
            <v>116</v>
          </cell>
        </row>
        <row r="2">
          <cell r="A2" t="str">
            <v>8 д/д</v>
          </cell>
          <cell r="H2" t="str">
            <v>99</v>
          </cell>
          <cell r="I2" t="str">
            <v>1 инт</v>
          </cell>
          <cell r="J2" t="str">
            <v>74-2</v>
          </cell>
          <cell r="K2" t="str">
            <v>132</v>
          </cell>
          <cell r="L2" t="str">
            <v>103</v>
          </cell>
          <cell r="P2" t="str">
            <v>99</v>
          </cell>
          <cell r="Q2" t="str">
            <v>1 инт</v>
          </cell>
          <cell r="R2" t="str">
            <v>3 д/д</v>
          </cell>
          <cell r="S2">
            <v>101</v>
          </cell>
          <cell r="U2" t="str">
            <v>обв лаб</v>
          </cell>
        </row>
        <row r="3">
          <cell r="A3" t="str">
            <v>8 сот</v>
          </cell>
          <cell r="F3" t="str">
            <v>ДГБ гав</v>
          </cell>
          <cell r="H3" t="str">
            <v>6-1</v>
          </cell>
          <cell r="I3" t="str">
            <v>33 инт</v>
          </cell>
          <cell r="J3" t="str">
            <v>128-2</v>
          </cell>
          <cell r="K3" t="str">
            <v>52</v>
          </cell>
          <cell r="L3" t="str">
            <v>20</v>
          </cell>
          <cell r="P3" t="str">
            <v>69</v>
          </cell>
          <cell r="Q3" t="str">
            <v>33 инт</v>
          </cell>
          <cell r="R3" t="str">
            <v>108</v>
          </cell>
          <cell r="S3" t="str">
            <v>102</v>
          </cell>
          <cell r="X3" t="str">
            <v>фигур,бюд</v>
          </cell>
        </row>
        <row r="4">
          <cell r="A4" t="str">
            <v>пндр-4</v>
          </cell>
          <cell r="F4" t="str">
            <v>дгб зем</v>
          </cell>
          <cell r="H4" t="str">
            <v>6-2</v>
          </cell>
          <cell r="I4" t="str">
            <v>3</v>
          </cell>
          <cell r="J4" t="str">
            <v>133</v>
          </cell>
          <cell r="K4" t="str">
            <v>82</v>
          </cell>
          <cell r="L4" t="str">
            <v>70</v>
          </cell>
          <cell r="P4" t="str">
            <v>141</v>
          </cell>
          <cell r="Q4" t="str">
            <v>3</v>
          </cell>
          <cell r="R4" t="str">
            <v>10</v>
          </cell>
          <cell r="S4" t="str">
            <v>139</v>
          </cell>
          <cell r="V4" t="str">
            <v>пндр-4</v>
          </cell>
          <cell r="X4" t="str">
            <v>фигурист</v>
          </cell>
        </row>
        <row r="5">
          <cell r="A5" t="str">
            <v>ДГБ гав</v>
          </cell>
          <cell r="F5" t="str">
            <v>3-п</v>
          </cell>
          <cell r="H5" t="str">
            <v>120</v>
          </cell>
          <cell r="I5" t="str">
            <v>3-ф</v>
          </cell>
          <cell r="J5" t="str">
            <v>37</v>
          </cell>
          <cell r="K5" t="str">
            <v>44</v>
          </cell>
          <cell r="L5" t="str">
            <v>29-2</v>
          </cell>
          <cell r="P5" t="str">
            <v>120</v>
          </cell>
          <cell r="Q5" t="str">
            <v>3-ф</v>
          </cell>
          <cell r="R5" t="str">
            <v>81</v>
          </cell>
          <cell r="S5" t="str">
            <v>135-2</v>
          </cell>
          <cell r="U5" t="str">
            <v>лунач. Лаб</v>
          </cell>
          <cell r="V5" t="str">
            <v>ДГБ гав</v>
          </cell>
        </row>
        <row r="6">
          <cell r="A6" t="str">
            <v>104-бюд</v>
          </cell>
          <cell r="F6" t="str">
            <v>5-п</v>
          </cell>
          <cell r="G6" t="str">
            <v>619-л</v>
          </cell>
          <cell r="H6" t="str">
            <v>121</v>
          </cell>
          <cell r="I6" t="str">
            <v>23</v>
          </cell>
          <cell r="J6" t="str">
            <v>88</v>
          </cell>
          <cell r="K6" t="str">
            <v>95</v>
          </cell>
          <cell r="L6" t="str">
            <v>60</v>
          </cell>
          <cell r="P6" t="str">
            <v>121</v>
          </cell>
          <cell r="Q6" t="str">
            <v>23</v>
          </cell>
          <cell r="R6" t="str">
            <v>90</v>
          </cell>
          <cell r="S6" t="str">
            <v>135-1</v>
          </cell>
          <cell r="U6" t="str">
            <v>103-Л</v>
          </cell>
          <cell r="V6" t="str">
            <v>дгб зем</v>
          </cell>
          <cell r="X6" t="str">
            <v>обв в/б</v>
          </cell>
        </row>
        <row r="7">
          <cell r="A7" t="str">
            <v>104-не</v>
          </cell>
          <cell r="F7" t="str">
            <v>9-п</v>
          </cell>
          <cell r="G7" t="str">
            <v>Иоффе</v>
          </cell>
          <cell r="H7" t="str">
            <v>36</v>
          </cell>
          <cell r="I7" t="str">
            <v>63</v>
          </cell>
          <cell r="J7" t="str">
            <v>43</v>
          </cell>
          <cell r="K7" t="str">
            <v>109</v>
          </cell>
          <cell r="L7" t="str">
            <v>49</v>
          </cell>
          <cell r="P7" t="str">
            <v>34-1</v>
          </cell>
          <cell r="Q7" t="str">
            <v>63</v>
          </cell>
          <cell r="R7" t="str">
            <v>127</v>
          </cell>
          <cell r="S7" t="str">
            <v>6-1</v>
          </cell>
          <cell r="U7" t="str">
            <v>103-ЛС</v>
          </cell>
          <cell r="V7" t="str">
            <v>657 ш</v>
          </cell>
          <cell r="X7" t="str">
            <v>карпв/б</v>
          </cell>
        </row>
        <row r="8">
          <cell r="A8" t="str">
            <v>682 ш</v>
          </cell>
          <cell r="F8" t="str">
            <v>49-п</v>
          </cell>
          <cell r="H8" t="str">
            <v>141</v>
          </cell>
          <cell r="I8" t="str">
            <v>85</v>
          </cell>
          <cell r="J8" t="str">
            <v>64</v>
          </cell>
          <cell r="K8" t="str">
            <v>116</v>
          </cell>
          <cell r="L8" t="str">
            <v>56</v>
          </cell>
          <cell r="P8" t="str">
            <v>34-2</v>
          </cell>
          <cell r="Q8" t="str">
            <v>85</v>
          </cell>
          <cell r="R8" t="str">
            <v>48</v>
          </cell>
          <cell r="S8" t="str">
            <v>6-2</v>
          </cell>
          <cell r="V8" t="str">
            <v>682 ш</v>
          </cell>
        </row>
        <row r="9">
          <cell r="A9" t="str">
            <v>657 ш</v>
          </cell>
          <cell r="F9" t="str">
            <v>58-п</v>
          </cell>
          <cell r="G9" t="str">
            <v>103-Л</v>
          </cell>
          <cell r="H9" t="str">
            <v>135-2</v>
          </cell>
          <cell r="I9" t="str">
            <v>100</v>
          </cell>
          <cell r="J9" t="str">
            <v>69</v>
          </cell>
          <cell r="K9" t="str">
            <v>123</v>
          </cell>
          <cell r="L9" t="str">
            <v>202</v>
          </cell>
          <cell r="P9" t="str">
            <v>36</v>
          </cell>
          <cell r="Q9" t="str">
            <v>100</v>
          </cell>
          <cell r="R9" t="str">
            <v>78</v>
          </cell>
          <cell r="S9" t="str">
            <v>7-1</v>
          </cell>
          <cell r="V9" t="str">
            <v>3-п</v>
          </cell>
        </row>
        <row r="10">
          <cell r="A10" t="str">
            <v>дгб зем</v>
          </cell>
          <cell r="F10" t="str">
            <v>66-п</v>
          </cell>
          <cell r="H10" t="str">
            <v>135-1</v>
          </cell>
          <cell r="I10" t="str">
            <v>115</v>
          </cell>
          <cell r="J10" t="str">
            <v>27</v>
          </cell>
          <cell r="K10" t="str">
            <v>124</v>
          </cell>
          <cell r="L10" t="str">
            <v>29-1</v>
          </cell>
          <cell r="P10" t="str">
            <v>295</v>
          </cell>
          <cell r="Q10" t="str">
            <v>115</v>
          </cell>
          <cell r="R10" t="str">
            <v>112</v>
          </cell>
          <cell r="S10" t="str">
            <v>7-2</v>
          </cell>
          <cell r="V10" t="str">
            <v>5-п</v>
          </cell>
        </row>
        <row r="11">
          <cell r="A11" t="str">
            <v>бумаж</v>
          </cell>
          <cell r="F11" t="str">
            <v>657 ш</v>
          </cell>
          <cell r="H11" t="str">
            <v>102</v>
          </cell>
          <cell r="I11" t="str">
            <v>252</v>
          </cell>
          <cell r="J11" t="str">
            <v>130 ш</v>
          </cell>
          <cell r="K11" t="str">
            <v>233</v>
          </cell>
          <cell r="L11" t="str">
            <v>87</v>
          </cell>
          <cell r="P11" t="str">
            <v>113</v>
          </cell>
          <cell r="Q11" t="str">
            <v>252</v>
          </cell>
          <cell r="R11" t="str">
            <v>17</v>
          </cell>
          <cell r="S11" t="str">
            <v>137</v>
          </cell>
          <cell r="V11" t="str">
            <v>9-п</v>
          </cell>
        </row>
        <row r="12">
          <cell r="A12" t="str">
            <v>457</v>
          </cell>
          <cell r="F12" t="str">
            <v>682 ш</v>
          </cell>
          <cell r="H12" t="str">
            <v>139</v>
          </cell>
          <cell r="I12" t="str">
            <v>71</v>
          </cell>
          <cell r="J12" t="str">
            <v>130 с</v>
          </cell>
          <cell r="L12" t="str">
            <v>21</v>
          </cell>
          <cell r="P12" t="str">
            <v>140</v>
          </cell>
          <cell r="Q12" t="str">
            <v>71</v>
          </cell>
          <cell r="R12" t="str">
            <v>82</v>
          </cell>
          <cell r="S12" t="str">
            <v>25</v>
          </cell>
          <cell r="V12" t="str">
            <v>49-п</v>
          </cell>
        </row>
        <row r="13">
          <cell r="A13" t="str">
            <v>обв в/б</v>
          </cell>
          <cell r="F13" t="str">
            <v>619 с</v>
          </cell>
          <cell r="H13" t="str">
            <v>34-1</v>
          </cell>
          <cell r="I13" t="str">
            <v>101</v>
          </cell>
          <cell r="J13" t="str">
            <v>677 ш</v>
          </cell>
          <cell r="K13" t="str">
            <v>3 д/д</v>
          </cell>
          <cell r="L13" t="str">
            <v>9</v>
          </cell>
          <cell r="P13" t="str">
            <v>122</v>
          </cell>
          <cell r="Q13" t="str">
            <v>130 ш</v>
          </cell>
          <cell r="R13" t="str">
            <v>8 с</v>
          </cell>
          <cell r="S13" t="str">
            <v>43</v>
          </cell>
          <cell r="V13" t="str">
            <v>58-п</v>
          </cell>
        </row>
        <row r="14">
          <cell r="A14" t="str">
            <v>обв лаб</v>
          </cell>
          <cell r="F14" t="str">
            <v>619 ш</v>
          </cell>
          <cell r="H14" t="str">
            <v>34-2</v>
          </cell>
          <cell r="I14" t="str">
            <v>79</v>
          </cell>
          <cell r="J14" t="str">
            <v>677 с1</v>
          </cell>
          <cell r="K14" t="str">
            <v>ЦСО</v>
          </cell>
          <cell r="L14" t="str">
            <v>298</v>
          </cell>
          <cell r="P14" t="str">
            <v>110</v>
          </cell>
          <cell r="Q14" t="str">
            <v>130 с</v>
          </cell>
          <cell r="R14" t="str">
            <v>457</v>
          </cell>
          <cell r="S14" t="str">
            <v>27</v>
          </cell>
          <cell r="V14" t="str">
            <v>66-п</v>
          </cell>
        </row>
        <row r="15">
          <cell r="A15" t="str">
            <v>карпбю</v>
          </cell>
          <cell r="F15" t="str">
            <v>хосп-3</v>
          </cell>
          <cell r="H15" t="str">
            <v>295</v>
          </cell>
          <cell r="I15" t="str">
            <v>9-3 сад</v>
          </cell>
          <cell r="J15" t="str">
            <v>677 с2</v>
          </cell>
          <cell r="K15" t="str">
            <v>108</v>
          </cell>
          <cell r="L15" t="str">
            <v>9-2 сад</v>
          </cell>
          <cell r="P15" t="str">
            <v>129</v>
          </cell>
          <cell r="Q15" t="str">
            <v>677 ш</v>
          </cell>
          <cell r="R15" t="str">
            <v>138</v>
          </cell>
          <cell r="S15" t="str">
            <v>118</v>
          </cell>
          <cell r="V15" t="str">
            <v>104-бюд</v>
          </cell>
        </row>
        <row r="16">
          <cell r="A16" t="str">
            <v>карпв/б</v>
          </cell>
          <cell r="F16" t="str">
            <v>8 сот</v>
          </cell>
          <cell r="H16" t="str">
            <v>113</v>
          </cell>
          <cell r="I16" t="str">
            <v>107</v>
          </cell>
          <cell r="J16" t="str">
            <v>1</v>
          </cell>
          <cell r="K16" t="str">
            <v>10</v>
          </cell>
          <cell r="L16" t="str">
            <v>мечн</v>
          </cell>
          <cell r="P16" t="str">
            <v>125-1</v>
          </cell>
          <cell r="Q16" t="str">
            <v>677 с1</v>
          </cell>
          <cell r="R16" t="str">
            <v>2</v>
          </cell>
          <cell r="S16" t="str">
            <v>93</v>
          </cell>
          <cell r="V16" t="str">
            <v>104-не</v>
          </cell>
        </row>
        <row r="17">
          <cell r="A17" t="str">
            <v>фигур,бюд</v>
          </cell>
          <cell r="F17" t="str">
            <v>бумаж</v>
          </cell>
          <cell r="H17" t="str">
            <v>140</v>
          </cell>
          <cell r="I17" t="str">
            <v>65</v>
          </cell>
          <cell r="J17" t="str">
            <v>12</v>
          </cell>
          <cell r="K17" t="str">
            <v>81</v>
          </cell>
          <cell r="L17" t="str">
            <v>2</v>
          </cell>
          <cell r="P17" t="str">
            <v>53 д/д</v>
          </cell>
          <cell r="Q17" t="str">
            <v>677 с2</v>
          </cell>
          <cell r="R17" t="str">
            <v>2 ф</v>
          </cell>
          <cell r="S17" t="str">
            <v>83</v>
          </cell>
          <cell r="V17" t="str">
            <v>хосп-3</v>
          </cell>
        </row>
        <row r="18">
          <cell r="A18" t="str">
            <v>фигурист</v>
          </cell>
          <cell r="F18" t="str">
            <v>обв в/б</v>
          </cell>
          <cell r="H18" t="str">
            <v>2 ф</v>
          </cell>
          <cell r="I18" t="str">
            <v>72-2</v>
          </cell>
          <cell r="J18" t="str">
            <v>15</v>
          </cell>
          <cell r="K18" t="str">
            <v>90</v>
          </cell>
          <cell r="L18" t="str">
            <v>фигур,бюд</v>
          </cell>
          <cell r="P18" t="str">
            <v>125-2</v>
          </cell>
          <cell r="Q18" t="str">
            <v>1</v>
          </cell>
          <cell r="R18" t="str">
            <v>64</v>
          </cell>
          <cell r="S18" t="str">
            <v>52</v>
          </cell>
          <cell r="V18" t="str">
            <v>619 с</v>
          </cell>
        </row>
        <row r="19">
          <cell r="A19" t="str">
            <v>лунач. Лаб</v>
          </cell>
          <cell r="F19" t="str">
            <v>обв лаб</v>
          </cell>
          <cell r="G19" t="str">
            <v>104-Л</v>
          </cell>
          <cell r="H19" t="str">
            <v>122</v>
          </cell>
          <cell r="I19" t="str">
            <v>72-1</v>
          </cell>
          <cell r="J19" t="str">
            <v>118</v>
          </cell>
          <cell r="K19" t="str">
            <v>127</v>
          </cell>
          <cell r="L19" t="str">
            <v>фигурист</v>
          </cell>
          <cell r="P19" t="str">
            <v>136</v>
          </cell>
          <cell r="Q19" t="str">
            <v>12</v>
          </cell>
          <cell r="R19" t="str">
            <v>124</v>
          </cell>
          <cell r="V19" t="str">
            <v>619 ш</v>
          </cell>
        </row>
        <row r="20">
          <cell r="A20" t="str">
            <v>обв бю</v>
          </cell>
          <cell r="F20" t="str">
            <v>карпбю</v>
          </cell>
          <cell r="G20" t="str">
            <v>104-ЛС</v>
          </cell>
          <cell r="H20" t="str">
            <v>7-1</v>
          </cell>
          <cell r="I20" t="str">
            <v>125-2</v>
          </cell>
          <cell r="J20" t="str">
            <v>93</v>
          </cell>
          <cell r="K20" t="str">
            <v>48</v>
          </cell>
          <cell r="L20" t="str">
            <v>53 д/д</v>
          </cell>
          <cell r="P20" t="str">
            <v>111</v>
          </cell>
          <cell r="Q20" t="str">
            <v>15</v>
          </cell>
          <cell r="R20">
            <v>955</v>
          </cell>
          <cell r="V20" t="str">
            <v>бумаж</v>
          </cell>
        </row>
        <row r="21">
          <cell r="A21" t="str">
            <v>619 с</v>
          </cell>
          <cell r="F21" t="str">
            <v>карпв/б</v>
          </cell>
          <cell r="G21" t="str">
            <v>мичур</v>
          </cell>
          <cell r="H21" t="str">
            <v>7-2</v>
          </cell>
          <cell r="I21" t="str">
            <v>136</v>
          </cell>
          <cell r="J21" t="str">
            <v>74-1</v>
          </cell>
          <cell r="K21" t="str">
            <v>78</v>
          </cell>
          <cell r="L21" t="str">
            <v>8 д/д</v>
          </cell>
          <cell r="P21" t="str">
            <v>117</v>
          </cell>
          <cell r="Q21" t="str">
            <v>74-1</v>
          </cell>
          <cell r="R21" t="str">
            <v>103</v>
          </cell>
        </row>
        <row r="22">
          <cell r="A22" t="str">
            <v>53 д/д</v>
          </cell>
          <cell r="F22" t="str">
            <v>104-бюд</v>
          </cell>
          <cell r="G22" t="str">
            <v>66-К</v>
          </cell>
          <cell r="H22" t="str">
            <v>110</v>
          </cell>
          <cell r="I22" t="str">
            <v>111</v>
          </cell>
          <cell r="J22" t="str">
            <v>67</v>
          </cell>
          <cell r="K22" t="str">
            <v>112</v>
          </cell>
          <cell r="P22" t="str">
            <v>126</v>
          </cell>
          <cell r="Q22" t="str">
            <v>67</v>
          </cell>
          <cell r="R22" t="str">
            <v>20</v>
          </cell>
          <cell r="V22" t="str">
            <v>карпбю</v>
          </cell>
        </row>
        <row r="23">
          <cell r="A23" t="str">
            <v>64</v>
          </cell>
          <cell r="G23" t="str">
            <v>701-К</v>
          </cell>
          <cell r="H23" t="str">
            <v>129</v>
          </cell>
          <cell r="I23" t="str">
            <v>117</v>
          </cell>
          <cell r="J23" t="str">
            <v>104</v>
          </cell>
          <cell r="K23" t="str">
            <v>8 с</v>
          </cell>
          <cell r="P23" t="str">
            <v>134</v>
          </cell>
          <cell r="Q23" t="str">
            <v>104</v>
          </cell>
          <cell r="R23" t="str">
            <v>70</v>
          </cell>
          <cell r="T23" t="str">
            <v>104-Л</v>
          </cell>
        </row>
        <row r="24">
          <cell r="A24" t="str">
            <v>134</v>
          </cell>
          <cell r="F24" t="str">
            <v>лунач. лаб</v>
          </cell>
          <cell r="G24" t="str">
            <v>83-К</v>
          </cell>
          <cell r="H24" t="str">
            <v>137</v>
          </cell>
          <cell r="I24" t="str">
            <v>126</v>
          </cell>
          <cell r="J24" t="str">
            <v>119</v>
          </cell>
          <cell r="K24" t="str">
            <v>457</v>
          </cell>
          <cell r="L24" t="str">
            <v>103-лс</v>
          </cell>
          <cell r="P24" t="str">
            <v>91</v>
          </cell>
          <cell r="Q24" t="str">
            <v>119</v>
          </cell>
          <cell r="R24" t="str">
            <v>29-2</v>
          </cell>
          <cell r="T24" t="str">
            <v>104-ЛС</v>
          </cell>
        </row>
        <row r="25">
          <cell r="A25" t="str">
            <v>115</v>
          </cell>
          <cell r="F25" t="str">
            <v>обв бю</v>
          </cell>
          <cell r="H25" t="str">
            <v>25</v>
          </cell>
          <cell r="I25" t="str">
            <v>134</v>
          </cell>
          <cell r="J25" t="str">
            <v>131</v>
          </cell>
          <cell r="K25" t="str">
            <v>138</v>
          </cell>
          <cell r="L25" t="str">
            <v>32-1</v>
          </cell>
          <cell r="P25" t="str">
            <v>79</v>
          </cell>
          <cell r="Q25" t="str">
            <v>131</v>
          </cell>
          <cell r="R25" t="str">
            <v>60</v>
          </cell>
          <cell r="T25" t="str">
            <v>мичур</v>
          </cell>
          <cell r="V25" t="str">
            <v>обв бю</v>
          </cell>
        </row>
        <row r="26">
          <cell r="A26" t="str">
            <v>140</v>
          </cell>
          <cell r="H26" t="str">
            <v>125-1</v>
          </cell>
          <cell r="I26" t="str">
            <v>91</v>
          </cell>
          <cell r="J26" t="str">
            <v>4</v>
          </cell>
          <cell r="K26" t="str">
            <v>17</v>
          </cell>
          <cell r="L26" t="str">
            <v>32-2</v>
          </cell>
          <cell r="P26" t="str">
            <v>107</v>
          </cell>
          <cell r="Q26" t="str">
            <v>4</v>
          </cell>
          <cell r="R26" t="str">
            <v>49</v>
          </cell>
          <cell r="T26" t="str">
            <v>32-1</v>
          </cell>
          <cell r="V26" t="str">
            <v>ЦСО</v>
          </cell>
        </row>
        <row r="27">
          <cell r="A27" t="str">
            <v>127</v>
          </cell>
          <cell r="F27" t="str">
            <v>955</v>
          </cell>
          <cell r="H27" t="str">
            <v>104-не</v>
          </cell>
          <cell r="I27" t="str">
            <v>128-1</v>
          </cell>
          <cell r="J27" t="str">
            <v>83</v>
          </cell>
          <cell r="K27" t="str">
            <v>9-1 сад</v>
          </cell>
          <cell r="L27" t="str">
            <v>32-3</v>
          </cell>
          <cell r="P27" t="str">
            <v>74-2</v>
          </cell>
          <cell r="Q27" t="str">
            <v>88</v>
          </cell>
          <cell r="R27" t="str">
            <v>56</v>
          </cell>
          <cell r="T27" t="str">
            <v>32-2</v>
          </cell>
        </row>
        <row r="28">
          <cell r="A28" t="str">
            <v>99</v>
          </cell>
          <cell r="F28" t="str">
            <v>пндр-4</v>
          </cell>
          <cell r="P28" t="str">
            <v>132</v>
          </cell>
          <cell r="Q28" t="str">
            <v>37</v>
          </cell>
          <cell r="R28" t="str">
            <v>202</v>
          </cell>
          <cell r="T28" t="str">
            <v>32-3</v>
          </cell>
        </row>
        <row r="29">
          <cell r="A29" t="str">
            <v>100</v>
          </cell>
          <cell r="P29" t="str">
            <v>233</v>
          </cell>
          <cell r="Q29" t="str">
            <v>72-1</v>
          </cell>
          <cell r="R29" t="str">
            <v>29-1</v>
          </cell>
          <cell r="T29" t="str">
            <v>128-1</v>
          </cell>
        </row>
        <row r="30">
          <cell r="A30" t="str">
            <v>69</v>
          </cell>
          <cell r="P30" t="str">
            <v>66-К</v>
          </cell>
          <cell r="Q30" t="str">
            <v>65</v>
          </cell>
          <cell r="R30" t="str">
            <v>87</v>
          </cell>
          <cell r="T30" t="str">
            <v>128-2</v>
          </cell>
        </row>
        <row r="31">
          <cell r="A31" t="str">
            <v>619-л</v>
          </cell>
          <cell r="P31" t="str">
            <v>701-К</v>
          </cell>
          <cell r="Q31" t="str">
            <v>72-2</v>
          </cell>
          <cell r="R31" t="str">
            <v>21</v>
          </cell>
          <cell r="T31" t="str">
            <v>619-л</v>
          </cell>
        </row>
        <row r="32">
          <cell r="A32" t="str">
            <v>103-Л</v>
          </cell>
          <cell r="P32" t="str">
            <v>83-К</v>
          </cell>
          <cell r="Q32" t="str">
            <v>44</v>
          </cell>
          <cell r="R32" t="str">
            <v>9</v>
          </cell>
          <cell r="T32" t="str">
            <v>133</v>
          </cell>
        </row>
        <row r="33">
          <cell r="A33" t="str">
            <v>103-лс</v>
          </cell>
          <cell r="P33" t="str">
            <v>9-1 сад</v>
          </cell>
          <cell r="Q33" t="str">
            <v>95</v>
          </cell>
          <cell r="R33" t="str">
            <v>298</v>
          </cell>
        </row>
        <row r="34">
          <cell r="A34" t="str">
            <v>252</v>
          </cell>
          <cell r="P34" t="str">
            <v>9-2 сад</v>
          </cell>
          <cell r="Q34" t="str">
            <v>109</v>
          </cell>
          <cell r="R34" t="str">
            <v>мечн</v>
          </cell>
        </row>
        <row r="35">
          <cell r="A35" t="str">
            <v>113</v>
          </cell>
          <cell r="P35" t="str">
            <v>9-3 сад</v>
          </cell>
          <cell r="Q35" t="str">
            <v>116</v>
          </cell>
          <cell r="R35" t="str">
            <v>8 д/д</v>
          </cell>
        </row>
        <row r="36">
          <cell r="A36" t="str">
            <v>74-2</v>
          </cell>
          <cell r="Q36" t="str">
            <v>123</v>
          </cell>
          <cell r="R36" t="str">
            <v>8 сот</v>
          </cell>
          <cell r="U36" t="str">
            <v>Иоффе</v>
          </cell>
        </row>
        <row r="37">
          <cell r="A37" t="str">
            <v>Иоффе</v>
          </cell>
        </row>
        <row r="38">
          <cell r="A38" t="str">
            <v>104-Л</v>
          </cell>
        </row>
        <row r="39">
          <cell r="A39" t="str">
            <v>104-ЛС</v>
          </cell>
        </row>
        <row r="40">
          <cell r="A40" t="str">
            <v>мичур</v>
          </cell>
        </row>
        <row r="41">
          <cell r="A41" t="str">
            <v>хосп-3</v>
          </cell>
        </row>
        <row r="42">
          <cell r="A42" t="str">
            <v>23</v>
          </cell>
        </row>
        <row r="43">
          <cell r="A43" t="str">
            <v>79</v>
          </cell>
        </row>
        <row r="44">
          <cell r="A44" t="str">
            <v>125-2</v>
          </cell>
        </row>
        <row r="45">
          <cell r="A45" t="str">
            <v>65</v>
          </cell>
        </row>
        <row r="46">
          <cell r="A46" t="str">
            <v>135-2</v>
          </cell>
        </row>
        <row r="47">
          <cell r="A47" t="str">
            <v>138</v>
          </cell>
        </row>
        <row r="48">
          <cell r="A48" t="str">
            <v>29-2</v>
          </cell>
          <cell r="S48" t="str">
            <v>70</v>
          </cell>
          <cell r="T48" t="str">
            <v>15</v>
          </cell>
          <cell r="Y48" t="str">
            <v>пндр-4</v>
          </cell>
          <cell r="Z48" t="str">
            <v>132</v>
          </cell>
          <cell r="AB48" t="str">
            <v>1 инт</v>
          </cell>
          <cell r="AC48" t="str">
            <v>99</v>
          </cell>
        </row>
        <row r="49">
          <cell r="Q49" t="str">
            <v>ДГБ гав</v>
          </cell>
          <cell r="S49" t="str">
            <v>29-2</v>
          </cell>
          <cell r="T49" t="str">
            <v>74-1</v>
          </cell>
          <cell r="Y49" t="str">
            <v>3-п</v>
          </cell>
          <cell r="Z49" t="str">
            <v>135-2</v>
          </cell>
          <cell r="AA49" t="str">
            <v>2</v>
          </cell>
          <cell r="AB49" t="str">
            <v>33 инт</v>
          </cell>
          <cell r="AC49" t="str">
            <v>102</v>
          </cell>
          <cell r="AD49" t="str">
            <v>37</v>
          </cell>
        </row>
        <row r="50">
          <cell r="A50" t="str">
            <v>58-п</v>
          </cell>
          <cell r="Q50" t="str">
            <v>дгб зем</v>
          </cell>
          <cell r="S50" t="str">
            <v>60</v>
          </cell>
          <cell r="T50" t="str">
            <v>3</v>
          </cell>
          <cell r="Y50" t="str">
            <v>5-п</v>
          </cell>
          <cell r="Z50" t="str">
            <v>138</v>
          </cell>
          <cell r="AA50" t="str">
            <v>2 ф</v>
          </cell>
          <cell r="AC50" t="str">
            <v>139</v>
          </cell>
          <cell r="AD50" t="str">
            <v>83</v>
          </cell>
        </row>
        <row r="51">
          <cell r="A51" t="str">
            <v>мечн</v>
          </cell>
          <cell r="S51" t="str">
            <v>49</v>
          </cell>
          <cell r="T51" t="str">
            <v>3-ф</v>
          </cell>
          <cell r="Y51" t="str">
            <v>9-п</v>
          </cell>
          <cell r="AA51" t="str">
            <v>8 с</v>
          </cell>
          <cell r="AC51" t="str">
            <v>120</v>
          </cell>
          <cell r="AD51" t="str">
            <v>110</v>
          </cell>
        </row>
        <row r="52">
          <cell r="S52" t="str">
            <v>56</v>
          </cell>
          <cell r="T52" t="str">
            <v>23</v>
          </cell>
          <cell r="Y52" t="str">
            <v>49-п</v>
          </cell>
          <cell r="Z52" t="str">
            <v>95</v>
          </cell>
          <cell r="AA52" t="str">
            <v>43</v>
          </cell>
          <cell r="AC52" t="str">
            <v>121</v>
          </cell>
          <cell r="AD52" t="str">
            <v>129</v>
          </cell>
        </row>
        <row r="53">
          <cell r="A53" t="str">
            <v>619 ш</v>
          </cell>
          <cell r="S53" t="str">
            <v>202</v>
          </cell>
          <cell r="T53" t="str">
            <v>63</v>
          </cell>
          <cell r="Z53" t="str">
            <v>109</v>
          </cell>
          <cell r="AA53" t="str">
            <v>27</v>
          </cell>
          <cell r="AC53" t="str">
            <v>135-1</v>
          </cell>
          <cell r="AD53" t="str">
            <v>128-1</v>
          </cell>
        </row>
        <row r="54">
          <cell r="A54" t="str">
            <v>955</v>
          </cell>
          <cell r="S54" t="str">
            <v>29-1</v>
          </cell>
          <cell r="T54" t="str">
            <v>85</v>
          </cell>
          <cell r="Z54" t="str">
            <v>116</v>
          </cell>
          <cell r="AA54" t="str">
            <v>64</v>
          </cell>
          <cell r="AC54" t="str">
            <v>141</v>
          </cell>
          <cell r="AD54" t="str">
            <v>128-2</v>
          </cell>
        </row>
        <row r="55">
          <cell r="S55" t="str">
            <v>87</v>
          </cell>
          <cell r="T55" t="str">
            <v>100</v>
          </cell>
          <cell r="Y55" t="str">
            <v>обв в/б</v>
          </cell>
          <cell r="Z55" t="str">
            <v>123</v>
          </cell>
          <cell r="AA55" t="str">
            <v>69</v>
          </cell>
          <cell r="AC55" t="str">
            <v>6-1</v>
          </cell>
          <cell r="AD55" t="str">
            <v>125-1</v>
          </cell>
        </row>
        <row r="56">
          <cell r="Q56" t="str">
            <v>66-п</v>
          </cell>
          <cell r="S56" t="str">
            <v>21</v>
          </cell>
          <cell r="T56" t="str">
            <v>115</v>
          </cell>
          <cell r="Y56" t="str">
            <v>103</v>
          </cell>
          <cell r="Z56" t="str">
            <v>124</v>
          </cell>
          <cell r="AA56" t="str">
            <v>133</v>
          </cell>
          <cell r="AC56" t="str">
            <v>6-2</v>
          </cell>
        </row>
        <row r="57">
          <cell r="Q57" t="str">
            <v>657 ш</v>
          </cell>
          <cell r="S57" t="str">
            <v>9</v>
          </cell>
          <cell r="T57" t="str">
            <v>71</v>
          </cell>
          <cell r="Y57" t="str">
            <v>20</v>
          </cell>
          <cell r="Z57" t="str">
            <v>233</v>
          </cell>
          <cell r="AA57" t="str">
            <v>130 ш</v>
          </cell>
          <cell r="AC57" t="str">
            <v>7-1</v>
          </cell>
        </row>
        <row r="58">
          <cell r="S58" t="str">
            <v>122</v>
          </cell>
          <cell r="T58" t="str">
            <v>111</v>
          </cell>
          <cell r="Z58" t="str">
            <v>32-1</v>
          </cell>
          <cell r="AA58" t="str">
            <v>130 с</v>
          </cell>
          <cell r="AC58" t="str">
            <v>7-2</v>
          </cell>
        </row>
        <row r="59">
          <cell r="S59" t="str">
            <v>252</v>
          </cell>
          <cell r="T59" t="str">
            <v>117</v>
          </cell>
          <cell r="Z59" t="str">
            <v>32-2</v>
          </cell>
          <cell r="AA59" t="str">
            <v>677 ш</v>
          </cell>
          <cell r="AB59" t="str">
            <v>25</v>
          </cell>
          <cell r="AC59" t="str">
            <v>34-1</v>
          </cell>
        </row>
        <row r="60">
          <cell r="S60" t="str">
            <v>44</v>
          </cell>
          <cell r="T60" t="str">
            <v>126</v>
          </cell>
          <cell r="Z60" t="str">
            <v>32-3</v>
          </cell>
          <cell r="AA60" t="str">
            <v>677 с1</v>
          </cell>
          <cell r="AB60" t="str">
            <v>79</v>
          </cell>
          <cell r="AC60" t="str">
            <v>34-2</v>
          </cell>
        </row>
        <row r="61">
          <cell r="Q61" t="str">
            <v>хосп-3</v>
          </cell>
          <cell r="S61" t="str">
            <v>48</v>
          </cell>
          <cell r="T61" t="str">
            <v>134</v>
          </cell>
          <cell r="AA61" t="str">
            <v>677 с2</v>
          </cell>
          <cell r="AB61" t="str">
            <v>93</v>
          </cell>
          <cell r="AC61" t="str">
            <v>36</v>
          </cell>
        </row>
        <row r="62">
          <cell r="Q62" t="str">
            <v>619 с</v>
          </cell>
          <cell r="S62" t="str">
            <v>17</v>
          </cell>
          <cell r="T62" t="str">
            <v>53 д/д</v>
          </cell>
          <cell r="AB62" t="str">
            <v>107</v>
          </cell>
          <cell r="AC62" t="str">
            <v>295</v>
          </cell>
        </row>
        <row r="63">
          <cell r="Q63" t="str">
            <v>бумаж</v>
          </cell>
          <cell r="S63" t="str">
            <v>112</v>
          </cell>
          <cell r="T63" t="str">
            <v>мичур</v>
          </cell>
          <cell r="AB63" t="str">
            <v>72-1</v>
          </cell>
          <cell r="AC63" t="str">
            <v>113</v>
          </cell>
        </row>
        <row r="64">
          <cell r="S64" t="str">
            <v>58-п</v>
          </cell>
          <cell r="T64" t="str">
            <v>8 д/д</v>
          </cell>
          <cell r="AB64" t="str">
            <v>137</v>
          </cell>
          <cell r="AC64" t="str">
            <v>140</v>
          </cell>
        </row>
        <row r="65">
          <cell r="S65" t="str">
            <v>108</v>
          </cell>
          <cell r="T65" t="str">
            <v>619-л</v>
          </cell>
          <cell r="Z65" t="str">
            <v>127</v>
          </cell>
          <cell r="AA65" t="str">
            <v>82</v>
          </cell>
          <cell r="AB65" t="str">
            <v>72-2</v>
          </cell>
          <cell r="AC65">
            <v>955</v>
          </cell>
        </row>
        <row r="66">
          <cell r="S66" t="str">
            <v>10</v>
          </cell>
          <cell r="T66" t="str">
            <v>104-Л</v>
          </cell>
          <cell r="AA66" t="str">
            <v>65</v>
          </cell>
          <cell r="AB66" t="str">
            <v>125-2</v>
          </cell>
        </row>
        <row r="67">
          <cell r="S67" t="str">
            <v>81</v>
          </cell>
          <cell r="T67" t="str">
            <v>104-ЛС</v>
          </cell>
          <cell r="AB67" t="str">
            <v>136</v>
          </cell>
        </row>
        <row r="68">
          <cell r="S68" t="str">
            <v>90</v>
          </cell>
          <cell r="T68" t="str">
            <v>103-Л</v>
          </cell>
          <cell r="Y68" t="str">
            <v>298</v>
          </cell>
          <cell r="AA68" t="str">
            <v>67</v>
          </cell>
        </row>
        <row r="69">
          <cell r="S69" t="str">
            <v>78</v>
          </cell>
          <cell r="T69" t="str">
            <v>103-ЛС</v>
          </cell>
          <cell r="Y69" t="str">
            <v>88</v>
          </cell>
          <cell r="Z69" t="str">
            <v>52</v>
          </cell>
          <cell r="AA69" t="str">
            <v>104</v>
          </cell>
        </row>
        <row r="70">
          <cell r="S70" t="str">
            <v>74-2</v>
          </cell>
          <cell r="Y70" t="str">
            <v>мечн</v>
          </cell>
          <cell r="Z70" t="str">
            <v>101</v>
          </cell>
          <cell r="AA70" t="str">
            <v>119</v>
          </cell>
        </row>
        <row r="71">
          <cell r="S71" t="str">
            <v>1</v>
          </cell>
          <cell r="Y71" t="str">
            <v>457</v>
          </cell>
          <cell r="Z71" t="str">
            <v>118</v>
          </cell>
          <cell r="AA71" t="str">
            <v>131</v>
          </cell>
        </row>
        <row r="72">
          <cell r="S72" t="str">
            <v>12</v>
          </cell>
          <cell r="AA72" t="str">
            <v>4</v>
          </cell>
          <cell r="AB72" t="str">
            <v>91</v>
          </cell>
        </row>
        <row r="73">
          <cell r="S73" t="str">
            <v>682 ш</v>
          </cell>
        </row>
        <row r="74">
          <cell r="Z74" t="str">
            <v>66-К</v>
          </cell>
          <cell r="AA74" t="str">
            <v>9-1 сад</v>
          </cell>
        </row>
        <row r="75">
          <cell r="S75" t="str">
            <v>619 ш</v>
          </cell>
          <cell r="Z75" t="str">
            <v>701-К</v>
          </cell>
          <cell r="AA75" t="str">
            <v>9-2 сад</v>
          </cell>
        </row>
        <row r="76">
          <cell r="S76" t="str">
            <v>8 сот</v>
          </cell>
          <cell r="Z76" t="str">
            <v>83-К</v>
          </cell>
          <cell r="AA76" t="str">
            <v>9-3 сад</v>
          </cell>
        </row>
        <row r="79">
          <cell r="S79" t="str">
            <v>обв лаб</v>
          </cell>
          <cell r="Z79" t="str">
            <v>3 д/д</v>
          </cell>
        </row>
        <row r="80">
          <cell r="S80" t="str">
            <v>карпбю</v>
          </cell>
          <cell r="Z80" t="str">
            <v>ЦСО</v>
          </cell>
        </row>
        <row r="81">
          <cell r="S81" t="str">
            <v>карпв/б</v>
          </cell>
        </row>
        <row r="83">
          <cell r="S83" t="str">
            <v>лунач. лаб</v>
          </cell>
        </row>
        <row r="84">
          <cell r="S84" t="str">
            <v>обв бю</v>
          </cell>
        </row>
        <row r="85">
          <cell r="S85" t="str">
            <v>104-бюд</v>
          </cell>
        </row>
        <row r="86">
          <cell r="S86" t="str">
            <v>104-не</v>
          </cell>
        </row>
        <row r="87">
          <cell r="S87" t="str">
            <v>фигур,бюд</v>
          </cell>
        </row>
        <row r="88">
          <cell r="S88" t="str">
            <v>фигурист</v>
          </cell>
        </row>
        <row r="89">
          <cell r="S89" t="str">
            <v>Иоффе</v>
          </cell>
        </row>
      </sheetData>
      <sheetData sheetId="46"/>
      <sheetData sheetId="47"/>
      <sheetData sheetId="48">
        <row r="3">
          <cell r="H3" t="str">
            <v>99</v>
          </cell>
          <cell r="I3" t="str">
            <v>85</v>
          </cell>
          <cell r="M3" t="str">
            <v>102</v>
          </cell>
          <cell r="N3" t="str">
            <v>677 с1</v>
          </cell>
        </row>
        <row r="4">
          <cell r="H4" t="str">
            <v>120</v>
          </cell>
          <cell r="I4" t="str">
            <v>115</v>
          </cell>
          <cell r="M4" t="str">
            <v>139</v>
          </cell>
          <cell r="N4" t="str">
            <v>677 с2</v>
          </cell>
        </row>
        <row r="5">
          <cell r="H5" t="str">
            <v>121</v>
          </cell>
          <cell r="I5" t="str">
            <v>117</v>
          </cell>
          <cell r="M5" t="str">
            <v>135-1</v>
          </cell>
          <cell r="N5" t="str">
            <v>4</v>
          </cell>
        </row>
        <row r="6">
          <cell r="H6" t="str">
            <v>36</v>
          </cell>
          <cell r="I6" t="str">
            <v>126</v>
          </cell>
          <cell r="M6" t="str">
            <v>141</v>
          </cell>
          <cell r="N6" t="str">
            <v>65</v>
          </cell>
        </row>
        <row r="7">
          <cell r="H7" t="str">
            <v>295</v>
          </cell>
          <cell r="I7" t="str">
            <v>74-2</v>
          </cell>
          <cell r="M7" t="str">
            <v>6-1</v>
          </cell>
          <cell r="N7" t="str">
            <v>82</v>
          </cell>
        </row>
        <row r="8">
          <cell r="H8" t="str">
            <v>113</v>
          </cell>
          <cell r="I8" t="str">
            <v>44</v>
          </cell>
          <cell r="M8" t="str">
            <v>6-2</v>
          </cell>
          <cell r="N8" t="str">
            <v>95</v>
          </cell>
        </row>
        <row r="9">
          <cell r="H9" t="str">
            <v>140</v>
          </cell>
          <cell r="I9" t="str">
            <v>74-1</v>
          </cell>
          <cell r="M9" t="str">
            <v>7-1</v>
          </cell>
          <cell r="N9" t="str">
            <v>104</v>
          </cell>
        </row>
        <row r="10">
          <cell r="H10" t="str">
            <v>1 инт</v>
          </cell>
          <cell r="I10" t="str">
            <v>127</v>
          </cell>
          <cell r="M10" t="str">
            <v>7-2</v>
          </cell>
          <cell r="N10" t="str">
            <v>135-2</v>
          </cell>
        </row>
        <row r="11">
          <cell r="H11" t="str">
            <v>33 инт</v>
          </cell>
          <cell r="I11" t="str">
            <v>48</v>
          </cell>
          <cell r="M11" t="str">
            <v>34</v>
          </cell>
          <cell r="N11" t="str">
            <v>138</v>
          </cell>
        </row>
        <row r="12">
          <cell r="H12" t="str">
            <v>107</v>
          </cell>
          <cell r="I12" t="str">
            <v>78</v>
          </cell>
          <cell r="M12" t="str">
            <v>35</v>
          </cell>
          <cell r="N12" t="str">
            <v>457</v>
          </cell>
        </row>
        <row r="13">
          <cell r="H13" t="str">
            <v>8 д/д</v>
          </cell>
          <cell r="I13" t="str">
            <v>112</v>
          </cell>
          <cell r="M13" t="str">
            <v>37</v>
          </cell>
          <cell r="N13" t="str">
            <v>109</v>
          </cell>
        </row>
        <row r="14">
          <cell r="H14" t="str">
            <v>8 сот</v>
          </cell>
          <cell r="I14" t="str">
            <v>60</v>
          </cell>
          <cell r="M14" t="str">
            <v>83</v>
          </cell>
          <cell r="N14" t="str">
            <v>123</v>
          </cell>
        </row>
        <row r="15">
          <cell r="H15" t="str">
            <v>130 ш</v>
          </cell>
          <cell r="I15" t="str">
            <v>49</v>
          </cell>
          <cell r="M15" t="str">
            <v>110</v>
          </cell>
          <cell r="N15" t="str">
            <v>124</v>
          </cell>
        </row>
        <row r="16">
          <cell r="H16" t="str">
            <v>130 с</v>
          </cell>
          <cell r="I16" t="str">
            <v>56</v>
          </cell>
          <cell r="M16" t="str">
            <v>129</v>
          </cell>
          <cell r="N16" t="str">
            <v>52</v>
          </cell>
        </row>
        <row r="17">
          <cell r="H17" t="str">
            <v>677 ш</v>
          </cell>
          <cell r="I17" t="str">
            <v>202</v>
          </cell>
          <cell r="M17" t="str">
            <v>128-1</v>
          </cell>
          <cell r="N17" t="str">
            <v>101</v>
          </cell>
        </row>
        <row r="18">
          <cell r="H18" t="str">
            <v>67</v>
          </cell>
          <cell r="I18" t="str">
            <v>9</v>
          </cell>
          <cell r="M18" t="str">
            <v>128-2</v>
          </cell>
          <cell r="N18" t="str">
            <v>118</v>
          </cell>
        </row>
        <row r="19">
          <cell r="H19" t="str">
            <v>119</v>
          </cell>
          <cell r="I19" t="str">
            <v>17</v>
          </cell>
          <cell r="M19" t="str">
            <v>53 д/д</v>
          </cell>
          <cell r="N19" t="str">
            <v>88</v>
          </cell>
        </row>
        <row r="20">
          <cell r="H20" t="str">
            <v>131</v>
          </cell>
          <cell r="M20" t="str">
            <v>25</v>
          </cell>
          <cell r="N20" t="str">
            <v>3</v>
          </cell>
        </row>
        <row r="21">
          <cell r="H21" t="str">
            <v>132</v>
          </cell>
          <cell r="M21" t="str">
            <v>79</v>
          </cell>
          <cell r="N21" t="str">
            <v>3-ф</v>
          </cell>
        </row>
        <row r="22">
          <cell r="H22" t="str">
            <v>116</v>
          </cell>
          <cell r="M22" t="str">
            <v>93</v>
          </cell>
          <cell r="N22" t="str">
            <v>23</v>
          </cell>
        </row>
        <row r="23">
          <cell r="H23" t="str">
            <v>233</v>
          </cell>
          <cell r="M23" t="str">
            <v>136</v>
          </cell>
          <cell r="N23" t="str">
            <v>100</v>
          </cell>
        </row>
        <row r="24">
          <cell r="H24" t="str">
            <v>3 д/д</v>
          </cell>
          <cell r="M24" t="str">
            <v>137</v>
          </cell>
          <cell r="N24" t="str">
            <v>252</v>
          </cell>
        </row>
        <row r="25">
          <cell r="H25" t="str">
            <v>103</v>
          </cell>
          <cell r="M25" t="str">
            <v>72-1</v>
          </cell>
          <cell r="N25" t="str">
            <v>108</v>
          </cell>
        </row>
        <row r="26">
          <cell r="H26" t="str">
            <v>20</v>
          </cell>
          <cell r="M26" t="str">
            <v>72-2</v>
          </cell>
          <cell r="N26" t="str">
            <v>10</v>
          </cell>
        </row>
        <row r="27">
          <cell r="H27" t="str">
            <v>682 ш</v>
          </cell>
          <cell r="M27" t="str">
            <v>2</v>
          </cell>
          <cell r="N27" t="str">
            <v>111</v>
          </cell>
        </row>
        <row r="28">
          <cell r="H28" t="str">
            <v>657 ш</v>
          </cell>
          <cell r="M28" t="str">
            <v>2 ф</v>
          </cell>
          <cell r="N28" t="str">
            <v>134</v>
          </cell>
        </row>
        <row r="29">
          <cell r="H29" t="str">
            <v>298</v>
          </cell>
          <cell r="M29" t="str">
            <v>8 с</v>
          </cell>
          <cell r="N29" t="str">
            <v>1</v>
          </cell>
        </row>
        <row r="30">
          <cell r="H30" t="str">
            <v>мечн</v>
          </cell>
          <cell r="M30" t="str">
            <v>43</v>
          </cell>
          <cell r="N30" t="str">
            <v>12</v>
          </cell>
        </row>
        <row r="31">
          <cell r="H31" t="str">
            <v>фигурист</v>
          </cell>
          <cell r="M31" t="str">
            <v>32-1</v>
          </cell>
          <cell r="N31" t="str">
            <v>15</v>
          </cell>
        </row>
        <row r="32">
          <cell r="H32" t="str">
            <v>фигур,бюд</v>
          </cell>
          <cell r="M32" t="str">
            <v>32-2</v>
          </cell>
          <cell r="N32" t="str">
            <v>70</v>
          </cell>
        </row>
        <row r="33">
          <cell r="H33" t="str">
            <v>81</v>
          </cell>
          <cell r="M33" t="str">
            <v>32-3</v>
          </cell>
          <cell r="N33" t="str">
            <v>29-2</v>
          </cell>
        </row>
        <row r="34">
          <cell r="H34" t="str">
            <v>71</v>
          </cell>
          <cell r="M34" t="str">
            <v>27</v>
          </cell>
          <cell r="N34" t="str">
            <v>29-1</v>
          </cell>
        </row>
        <row r="35">
          <cell r="H35" t="str">
            <v>90</v>
          </cell>
          <cell r="M35" t="str">
            <v>64</v>
          </cell>
          <cell r="N35" t="str">
            <v>87</v>
          </cell>
        </row>
        <row r="36">
          <cell r="H36" t="str">
            <v>58-п</v>
          </cell>
          <cell r="M36" t="str">
            <v>69</v>
          </cell>
          <cell r="N36" t="str">
            <v>21</v>
          </cell>
        </row>
        <row r="37">
          <cell r="H37" t="str">
            <v>66-п</v>
          </cell>
          <cell r="M37" t="str">
            <v>91</v>
          </cell>
          <cell r="N37" t="str">
            <v>122</v>
          </cell>
        </row>
        <row r="38">
          <cell r="H38" t="str">
            <v>63</v>
          </cell>
          <cell r="M38" t="str">
            <v>133</v>
          </cell>
        </row>
        <row r="39">
          <cell r="M39" t="str">
            <v>52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1932.906184490741" createdVersion="3" refreshedVersion="3" minRefreshableVersion="3" recordCount="31">
  <cacheSource type="worksheet">
    <worksheetSource name="Таблица2"/>
  </cacheSource>
  <cacheFields count="10">
    <cacheField name="№" numFmtId="0">
      <sharedItems containsSemiMixedTypes="0" containsString="0" containsNumber="1" containsInteger="1" minValue="1" maxValue="31"/>
    </cacheField>
    <cacheField name="номер заказа" numFmtId="0">
      <sharedItems containsSemiMixedTypes="0" containsString="0" containsNumber="1" containsInteger="1" minValue="4568" maxValue="8569" count="4">
        <n v="4568"/>
        <n v="7896"/>
        <n v="8569"/>
        <n v="7850"/>
      </sharedItems>
    </cacheField>
    <cacheField name="вид овоща" numFmtId="0">
      <sharedItems count="5">
        <s v="картошка "/>
        <s v="капуста"/>
        <s v="марковь"/>
        <s v="свекла"/>
        <s v="помидор"/>
      </sharedItems>
    </cacheField>
    <cacheField name="кол-во" numFmtId="0">
      <sharedItems containsSemiMixedTypes="0" containsString="0" containsNumber="1" containsInteger="1" minValue="12" maxValue="123658" count="31">
        <n v="123658"/>
        <n v="12"/>
        <n v="20"/>
        <n v="36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</sharedItems>
    </cacheField>
    <cacheField name="20" numFmtId="0">
      <sharedItems containsSemiMixedTypes="0" containsString="0" containsNumber="1" containsInteger="1" minValue="0" maxValue="6182" count="5">
        <n v="6182"/>
        <n v="0"/>
        <n v="1"/>
        <n v="2"/>
        <n v="3"/>
      </sharedItems>
    </cacheField>
    <cacheField name="10" numFmtId="0">
      <sharedItems containsSemiMixedTypes="0" containsString="0" containsNumber="1" containsInteger="1" minValue="0" maxValue="1" count="2">
        <n v="1"/>
        <n v="0"/>
      </sharedItems>
    </cacheField>
    <cacheField name="5" numFmtId="0">
      <sharedItems containsSemiMixedTypes="0" containsString="0" containsNumber="1" containsInteger="1" minValue="0" maxValue="1" count="2">
        <n v="1"/>
        <n v="0"/>
      </sharedItems>
    </cacheField>
    <cacheField name="3" numFmtId="0">
      <sharedItems containsSemiMixedTypes="0" containsString="0" containsNumber="1" containsInteger="1" minValue="0" maxValue="2" count="3">
        <n v="1"/>
        <n v="0"/>
        <n v="2"/>
      </sharedItems>
    </cacheField>
    <cacheField name="2" numFmtId="0">
      <sharedItems containsSemiMixedTypes="0" containsString="0" containsNumber="1" containsInteger="1" minValue="0" maxValue="2" count="3">
        <n v="0"/>
        <n v="1"/>
        <n v="2"/>
      </sharedItems>
    </cacheField>
    <cacheField name="1" numFmtId="0">
      <sharedItems containsSemiMixedTypes="0" containsString="0" containsNumber="1" containsInteger="1" minValue="0" maxValue="1" count="2">
        <n v="0"/>
        <n v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n v="1"/>
    <x v="0"/>
    <x v="0"/>
    <x v="0"/>
    <x v="0"/>
    <x v="0"/>
    <x v="0"/>
    <x v="0"/>
    <x v="0"/>
    <x v="0"/>
  </r>
  <r>
    <n v="2"/>
    <x v="0"/>
    <x v="1"/>
    <x v="1"/>
    <x v="1"/>
    <x v="0"/>
    <x v="1"/>
    <x v="1"/>
    <x v="1"/>
    <x v="0"/>
  </r>
  <r>
    <n v="3"/>
    <x v="0"/>
    <x v="2"/>
    <x v="2"/>
    <x v="2"/>
    <x v="1"/>
    <x v="1"/>
    <x v="1"/>
    <x v="0"/>
    <x v="0"/>
  </r>
  <r>
    <n v="4"/>
    <x v="0"/>
    <x v="3"/>
    <x v="3"/>
    <x v="2"/>
    <x v="0"/>
    <x v="1"/>
    <x v="2"/>
    <x v="0"/>
    <x v="0"/>
  </r>
  <r>
    <n v="5"/>
    <x v="0"/>
    <x v="4"/>
    <x v="4"/>
    <x v="3"/>
    <x v="0"/>
    <x v="1"/>
    <x v="1"/>
    <x v="1"/>
    <x v="0"/>
  </r>
  <r>
    <n v="6"/>
    <x v="1"/>
    <x v="0"/>
    <x v="5"/>
    <x v="3"/>
    <x v="0"/>
    <x v="1"/>
    <x v="0"/>
    <x v="0"/>
    <x v="0"/>
  </r>
  <r>
    <n v="7"/>
    <x v="1"/>
    <x v="1"/>
    <x v="6"/>
    <x v="3"/>
    <x v="0"/>
    <x v="1"/>
    <x v="1"/>
    <x v="2"/>
    <x v="0"/>
  </r>
  <r>
    <n v="8"/>
    <x v="1"/>
    <x v="2"/>
    <x v="7"/>
    <x v="3"/>
    <x v="0"/>
    <x v="0"/>
    <x v="1"/>
    <x v="0"/>
    <x v="0"/>
  </r>
  <r>
    <n v="9"/>
    <x v="1"/>
    <x v="3"/>
    <x v="8"/>
    <x v="3"/>
    <x v="0"/>
    <x v="1"/>
    <x v="2"/>
    <x v="0"/>
    <x v="0"/>
  </r>
  <r>
    <n v="10"/>
    <x v="1"/>
    <x v="4"/>
    <x v="9"/>
    <x v="3"/>
    <x v="0"/>
    <x v="0"/>
    <x v="1"/>
    <x v="1"/>
    <x v="0"/>
  </r>
  <r>
    <n v="11"/>
    <x v="1"/>
    <x v="0"/>
    <x v="10"/>
    <x v="3"/>
    <x v="0"/>
    <x v="0"/>
    <x v="0"/>
    <x v="0"/>
    <x v="0"/>
  </r>
  <r>
    <n v="12"/>
    <x v="1"/>
    <x v="1"/>
    <x v="11"/>
    <x v="3"/>
    <x v="0"/>
    <x v="0"/>
    <x v="1"/>
    <x v="2"/>
    <x v="0"/>
  </r>
  <r>
    <n v="13"/>
    <x v="2"/>
    <x v="2"/>
    <x v="12"/>
    <x v="4"/>
    <x v="1"/>
    <x v="1"/>
    <x v="1"/>
    <x v="0"/>
    <x v="0"/>
  </r>
  <r>
    <n v="14"/>
    <x v="2"/>
    <x v="3"/>
    <x v="13"/>
    <x v="4"/>
    <x v="1"/>
    <x v="1"/>
    <x v="1"/>
    <x v="0"/>
    <x v="1"/>
  </r>
  <r>
    <n v="15"/>
    <x v="2"/>
    <x v="4"/>
    <x v="14"/>
    <x v="4"/>
    <x v="1"/>
    <x v="1"/>
    <x v="1"/>
    <x v="1"/>
    <x v="0"/>
  </r>
  <r>
    <n v="16"/>
    <x v="2"/>
    <x v="0"/>
    <x v="15"/>
    <x v="4"/>
    <x v="1"/>
    <x v="1"/>
    <x v="0"/>
    <x v="0"/>
    <x v="0"/>
  </r>
  <r>
    <n v="17"/>
    <x v="2"/>
    <x v="1"/>
    <x v="16"/>
    <x v="4"/>
    <x v="1"/>
    <x v="1"/>
    <x v="1"/>
    <x v="2"/>
    <x v="0"/>
  </r>
  <r>
    <n v="18"/>
    <x v="2"/>
    <x v="2"/>
    <x v="17"/>
    <x v="4"/>
    <x v="1"/>
    <x v="0"/>
    <x v="1"/>
    <x v="0"/>
    <x v="0"/>
  </r>
  <r>
    <n v="19"/>
    <x v="2"/>
    <x v="3"/>
    <x v="18"/>
    <x v="4"/>
    <x v="1"/>
    <x v="1"/>
    <x v="2"/>
    <x v="0"/>
    <x v="0"/>
  </r>
  <r>
    <n v="20"/>
    <x v="2"/>
    <x v="4"/>
    <x v="19"/>
    <x v="4"/>
    <x v="1"/>
    <x v="0"/>
    <x v="1"/>
    <x v="1"/>
    <x v="0"/>
  </r>
  <r>
    <n v="21"/>
    <x v="2"/>
    <x v="0"/>
    <x v="20"/>
    <x v="4"/>
    <x v="1"/>
    <x v="0"/>
    <x v="0"/>
    <x v="0"/>
    <x v="0"/>
  </r>
  <r>
    <n v="22"/>
    <x v="2"/>
    <x v="1"/>
    <x v="21"/>
    <x v="4"/>
    <x v="1"/>
    <x v="0"/>
    <x v="1"/>
    <x v="2"/>
    <x v="0"/>
  </r>
  <r>
    <n v="23"/>
    <x v="2"/>
    <x v="2"/>
    <x v="22"/>
    <x v="4"/>
    <x v="0"/>
    <x v="1"/>
    <x v="1"/>
    <x v="0"/>
    <x v="0"/>
  </r>
  <r>
    <n v="24"/>
    <x v="3"/>
    <x v="3"/>
    <x v="23"/>
    <x v="4"/>
    <x v="0"/>
    <x v="1"/>
    <x v="1"/>
    <x v="0"/>
    <x v="1"/>
  </r>
  <r>
    <n v="25"/>
    <x v="3"/>
    <x v="4"/>
    <x v="24"/>
    <x v="4"/>
    <x v="0"/>
    <x v="1"/>
    <x v="1"/>
    <x v="1"/>
    <x v="0"/>
  </r>
  <r>
    <n v="26"/>
    <x v="3"/>
    <x v="0"/>
    <x v="25"/>
    <x v="4"/>
    <x v="0"/>
    <x v="1"/>
    <x v="0"/>
    <x v="0"/>
    <x v="0"/>
  </r>
  <r>
    <n v="27"/>
    <x v="3"/>
    <x v="1"/>
    <x v="26"/>
    <x v="4"/>
    <x v="0"/>
    <x v="1"/>
    <x v="1"/>
    <x v="2"/>
    <x v="0"/>
  </r>
  <r>
    <n v="28"/>
    <x v="3"/>
    <x v="2"/>
    <x v="27"/>
    <x v="4"/>
    <x v="0"/>
    <x v="0"/>
    <x v="1"/>
    <x v="0"/>
    <x v="0"/>
  </r>
  <r>
    <n v="29"/>
    <x v="3"/>
    <x v="3"/>
    <x v="28"/>
    <x v="4"/>
    <x v="0"/>
    <x v="1"/>
    <x v="2"/>
    <x v="0"/>
    <x v="0"/>
  </r>
  <r>
    <n v="30"/>
    <x v="3"/>
    <x v="4"/>
    <x v="29"/>
    <x v="4"/>
    <x v="0"/>
    <x v="0"/>
    <x v="1"/>
    <x v="1"/>
    <x v="0"/>
  </r>
  <r>
    <n v="31"/>
    <x v="3"/>
    <x v="0"/>
    <x v="30"/>
    <x v="4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M3:S15" firstHeaderRow="1" firstDataRow="2" firstDataCol="1" rowPageCount="1" colPageCount="1"/>
  <pivotFields count="10">
    <pivotField showAll="0"/>
    <pivotField axis="axisPage" multipleItemSelectionAllowed="1" showAll="0">
      <items count="5">
        <item x="0"/>
        <item h="1" x="3"/>
        <item h="1" x="1"/>
        <item h="1" x="2"/>
        <item t="default"/>
      </items>
    </pivotField>
    <pivotField axis="axisRow" showAll="0">
      <items count="6">
        <item x="1"/>
        <item x="0"/>
        <item x="2"/>
        <item x="4"/>
        <item x="3"/>
        <item t="default"/>
      </items>
    </pivotField>
    <pivotField axis="axisRow" showAll="0">
      <items count="32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0"/>
        <item t="default"/>
      </items>
    </pivotField>
    <pivotField dataField="1" showAll="0">
      <items count="6">
        <item x="1"/>
        <item x="2"/>
        <item x="3"/>
        <item x="4"/>
        <item x="0"/>
        <item t="default"/>
      </items>
    </pivotField>
    <pivotField dataField="1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  <pivotField dataField="1" showAll="0">
      <items count="4">
        <item x="1"/>
        <item x="0"/>
        <item x="2"/>
        <item t="default"/>
      </items>
    </pivotField>
    <pivotField dataField="1" showAll="0">
      <items count="4">
        <item x="0"/>
        <item x="1"/>
        <item x="2"/>
        <item t="default"/>
      </items>
    </pivotField>
    <pivotField dataField="1" showAll="0">
      <items count="3">
        <item x="0"/>
        <item x="1"/>
        <item t="default"/>
      </items>
    </pivotField>
  </pivotFields>
  <rowFields count="2">
    <field x="2"/>
    <field x="3"/>
  </rowFields>
  <rowItems count="11">
    <i>
      <x/>
    </i>
    <i r="1">
      <x/>
    </i>
    <i>
      <x v="1"/>
    </i>
    <i r="1">
      <x v="30"/>
    </i>
    <i>
      <x v="2"/>
    </i>
    <i r="1">
      <x v="1"/>
    </i>
    <i>
      <x v="3"/>
    </i>
    <i r="1">
      <x v="3"/>
    </i>
    <i>
      <x v="4"/>
    </i>
    <i r="1"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" hier="-1"/>
  </pageFields>
  <dataFields count="6">
    <dataField name="Сумма по полю 20" fld="4" baseField="0" baseItem="0"/>
    <dataField name="Сумма по полю 10" fld="5" baseField="0" baseItem="0"/>
    <dataField name="Сумма по полю 1" fld="9" baseField="0" baseItem="0"/>
    <dataField name="Сумма по полю 2" fld="8" baseField="0" baseItem="0"/>
    <dataField name="Сумма по полю 5" fld="6" baseField="0" baseItem="0"/>
    <dataField name="Сумма по полю 3" fld="7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Таблица2" displayName="Таблица2" ref="A1:J32" totalsRowShown="0">
  <autoFilter ref="A1:J32"/>
  <tableColumns count="10">
    <tableColumn id="1" name="№"/>
    <tableColumn id="2" name="номер заказа"/>
    <tableColumn id="3" name="вид овоща"/>
    <tableColumn id="4" name="кол-во"/>
    <tableColumn id="5" name="20" dataDxfId="5">
      <calculatedColumnFormula>ROUNDDOWN((D2/20),0)*(SIGN(ROUNDDOWN(D2,0)-D2)+1)</calculatedColumnFormula>
    </tableColumn>
    <tableColumn id="6" name="10" dataDxfId="4">
      <calculatedColumnFormula>ROUNDDOWN((D2-E2*20)/10, 0)*(SIGN(ROUNDDOWN(D2,0)-D2)+1)</calculatedColumnFormula>
    </tableColumn>
    <tableColumn id="7" name="5" dataDxfId="3">
      <calculatedColumnFormula>((SIGN((((D2-E2*20-F2*10)/5)-1.2))*SIGN((((D2-E2*20-F2*10)/5)-1.2)))*ROUNDUP(((SIGN((D2-E2*20-F2*10)-5)+1)/2),0))*(SIGN(ROUNDDOWN(D2,0)-D2)+1)</calculatedColumnFormula>
    </tableColumn>
    <tableColumn id="8" name="3" dataDxfId="2">
      <calculatedColumnFormula>(ROUNDDOWN(((D2-E2*20-F2*10-G2*5)/3),0)*(SIGN((D2-E2*20-F2*10)-9)*-1)*SQRT(POWER(SIGN((D2-E2*20-F2*10-G2*5)-4),2)))*(SIGN(ROUNDDOWN(D2,0)-D2)+1)</calculatedColumnFormula>
    </tableColumn>
    <tableColumn id="9" name="2" dataDxfId="1">
      <calculatedColumnFormula>ROUNDDOWN(((D2-E2*20-F2*10-G2*5-H2*3)/2),0)*(SIGN(ROUNDDOWN(D2,0)-D2)+1)</calculatedColumnFormula>
    </tableColumn>
    <tableColumn id="10" name="1" dataDxfId="0">
      <calculatedColumnFormula>(D2-E2*20-F2*10-G2*5-H2*3-I2*2)*(SIGN(ROUNDDOWN(D2,0)-D2)+1)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62"/>
  <sheetViews>
    <sheetView zoomScale="85" zoomScaleNormal="85" zoomScaleSheet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F2" sqref="BF2:BK2"/>
    </sheetView>
  </sheetViews>
  <sheetFormatPr defaultRowHeight="15"/>
  <cols>
    <col min="1" max="1" width="9.28515625" style="6" customWidth="1"/>
    <col min="2" max="2" width="6.42578125" style="6" hidden="1" customWidth="1"/>
    <col min="3" max="3" width="4.85546875" style="6" hidden="1" customWidth="1"/>
    <col min="4" max="5" width="6.140625" style="6" bestFit="1" customWidth="1"/>
    <col min="6" max="6" width="7.42578125" style="6" bestFit="1" customWidth="1"/>
    <col min="7" max="7" width="6.140625" style="6" bestFit="1" customWidth="1"/>
    <col min="8" max="10" width="7.42578125" style="6" bestFit="1" customWidth="1"/>
    <col min="11" max="11" width="6.140625" style="6" bestFit="1" customWidth="1"/>
    <col min="12" max="12" width="6.42578125" style="6" bestFit="1" customWidth="1"/>
    <col min="13" max="13" width="7.42578125" style="6" hidden="1" customWidth="1"/>
    <col min="14" max="15" width="6.42578125" style="6" hidden="1" customWidth="1"/>
    <col min="16" max="16" width="6.140625" style="6" hidden="1" customWidth="1"/>
    <col min="17" max="17" width="6.42578125" style="6" hidden="1" customWidth="1"/>
    <col min="18" max="18" width="7.42578125" style="6" hidden="1" customWidth="1"/>
    <col min="19" max="21" width="6.42578125" style="6" hidden="1" customWidth="1"/>
    <col min="22" max="27" width="6.140625" style="6" hidden="1" customWidth="1"/>
    <col min="28" max="28" width="6.42578125" style="6" hidden="1" customWidth="1"/>
    <col min="29" max="33" width="6.140625" style="6" hidden="1" customWidth="1"/>
    <col min="34" max="37" width="7.5703125" style="6" hidden="1" customWidth="1"/>
    <col min="38" max="41" width="6.140625" style="6" hidden="1" customWidth="1"/>
    <col min="42" max="42" width="3.28515625" style="6" hidden="1" customWidth="1"/>
    <col min="43" max="43" width="30.28515625" style="6" hidden="1" customWidth="1"/>
    <col min="44" max="44" width="3.28515625" style="6" hidden="1" customWidth="1"/>
    <col min="45" max="45" width="8.42578125" style="6" hidden="1" customWidth="1"/>
    <col min="46" max="46" width="7.85546875" style="6" hidden="1" customWidth="1"/>
    <col min="47" max="47" width="7.85546875" style="6" customWidth="1"/>
    <col min="48" max="48" width="5.140625" style="6" bestFit="1" customWidth="1"/>
    <col min="49" max="49" width="4.140625" style="6" bestFit="1" customWidth="1"/>
    <col min="50" max="50" width="4" style="6" bestFit="1" customWidth="1"/>
    <col min="51" max="53" width="3" style="6" bestFit="1" customWidth="1"/>
    <col min="54" max="54" width="4.42578125" style="6" bestFit="1" customWidth="1"/>
    <col min="55" max="55" width="7.85546875" style="6" customWidth="1"/>
    <col min="56" max="56" width="7.7109375" style="6" customWidth="1"/>
    <col min="57" max="57" width="8" style="6" bestFit="1" customWidth="1"/>
    <col min="58" max="58" width="4.28515625" style="6" bestFit="1" customWidth="1"/>
    <col min="59" max="60" width="3.28515625" style="6" bestFit="1" customWidth="1"/>
    <col min="61" max="63" width="2.28515625" style="6" bestFit="1" customWidth="1"/>
    <col min="64" max="64" width="7.85546875" style="6" bestFit="1" customWidth="1"/>
    <col min="65" max="65" width="8.7109375" style="6" bestFit="1" customWidth="1"/>
    <col min="66" max="66" width="8.85546875" style="6" bestFit="1" customWidth="1"/>
    <col min="67" max="69" width="3.28515625" style="6" bestFit="1" customWidth="1"/>
    <col min="70" max="72" width="2.28515625" style="6" bestFit="1" customWidth="1"/>
    <col min="73" max="73" width="7.85546875" style="6" bestFit="1" customWidth="1"/>
    <col min="74" max="74" width="4.28515625" style="6" bestFit="1" customWidth="1"/>
    <col min="75" max="75" width="7.140625" style="6" bestFit="1" customWidth="1"/>
    <col min="76" max="80" width="3.28515625" style="6" bestFit="1" customWidth="1"/>
    <col min="81" max="81" width="2.28515625" style="6" bestFit="1" customWidth="1"/>
    <col min="82" max="82" width="7.85546875" style="6" bestFit="1" customWidth="1"/>
    <col min="83" max="83" width="4.28515625" style="6" bestFit="1" customWidth="1"/>
    <col min="84" max="84" width="4.5703125" style="6" bestFit="1" customWidth="1"/>
    <col min="85" max="87" width="3.28515625" style="6" bestFit="1" customWidth="1"/>
    <col min="88" max="90" width="2.28515625" style="6" bestFit="1" customWidth="1"/>
    <col min="91" max="91" width="7.85546875" style="6" bestFit="1" customWidth="1"/>
    <col min="92" max="92" width="5.42578125" style="6" bestFit="1" customWidth="1"/>
    <col min="93" max="93" width="9.140625" style="6"/>
    <col min="94" max="94" width="8.5703125" style="7" bestFit="1" customWidth="1"/>
    <col min="95" max="95" width="29.28515625" style="7" customWidth="1"/>
    <col min="96" max="96" width="7.28515625" style="7" bestFit="1" customWidth="1"/>
    <col min="97" max="97" width="10.85546875" style="7" bestFit="1" customWidth="1"/>
    <col min="98" max="98" width="11.85546875" style="7" bestFit="1" customWidth="1"/>
    <col min="99" max="99" width="7.42578125" style="7" bestFit="1" customWidth="1"/>
    <col min="100" max="100" width="8.140625" style="7" bestFit="1" customWidth="1"/>
    <col min="101" max="16384" width="9.140625" style="6"/>
  </cols>
  <sheetData>
    <row r="1" spans="1:100" ht="99" customHeight="1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/>
      <c r="K1" s="2"/>
      <c r="L1" s="2"/>
      <c r="M1" s="2"/>
      <c r="N1" s="2"/>
      <c r="O1" s="2"/>
      <c r="P1" s="2"/>
      <c r="Q1" s="2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2"/>
      <c r="AF1" s="2"/>
      <c r="AG1" s="3"/>
      <c r="AH1" s="3"/>
      <c r="AI1" s="2"/>
      <c r="AJ1" s="2"/>
      <c r="AK1" s="2"/>
      <c r="AL1" s="3"/>
      <c r="AM1" s="3"/>
      <c r="AN1" s="3"/>
      <c r="AO1" s="3"/>
      <c r="AP1" s="4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 t="s">
        <v>8</v>
      </c>
      <c r="BF1" s="1">
        <v>20</v>
      </c>
      <c r="BG1" s="1">
        <v>10</v>
      </c>
      <c r="BH1" s="1">
        <v>5</v>
      </c>
      <c r="BI1" s="1">
        <v>3</v>
      </c>
      <c r="BJ1" s="1">
        <v>2</v>
      </c>
      <c r="BK1" s="1">
        <v>1</v>
      </c>
      <c r="BL1" s="1" t="s">
        <v>9</v>
      </c>
      <c r="BM1" s="1" t="s">
        <v>10</v>
      </c>
      <c r="BN1" s="1" t="s">
        <v>11</v>
      </c>
      <c r="BO1" s="1">
        <v>20</v>
      </c>
      <c r="BP1" s="1">
        <v>10</v>
      </c>
      <c r="BQ1" s="1">
        <v>5</v>
      </c>
      <c r="BR1" s="1">
        <v>3</v>
      </c>
      <c r="BS1" s="1">
        <v>2</v>
      </c>
      <c r="BT1" s="1">
        <v>1</v>
      </c>
      <c r="BU1" s="1" t="s">
        <v>9</v>
      </c>
      <c r="BV1" s="1"/>
      <c r="BW1" s="1" t="s">
        <v>12</v>
      </c>
      <c r="BX1" s="1">
        <v>20</v>
      </c>
      <c r="BY1" s="1">
        <v>10</v>
      </c>
      <c r="BZ1" s="1">
        <v>5</v>
      </c>
      <c r="CA1" s="1">
        <v>3</v>
      </c>
      <c r="CB1" s="1">
        <v>2</v>
      </c>
      <c r="CC1" s="1">
        <v>1</v>
      </c>
      <c r="CD1" s="1" t="s">
        <v>9</v>
      </c>
      <c r="CE1" s="1"/>
      <c r="CF1" s="1" t="s">
        <v>13</v>
      </c>
      <c r="CG1" s="1">
        <v>20</v>
      </c>
      <c r="CH1" s="1">
        <v>10</v>
      </c>
      <c r="CI1" s="1">
        <v>5</v>
      </c>
      <c r="CJ1" s="1">
        <v>3</v>
      </c>
      <c r="CK1" s="1">
        <v>2</v>
      </c>
      <c r="CL1" s="1">
        <v>1</v>
      </c>
      <c r="CM1" s="1" t="s">
        <v>9</v>
      </c>
      <c r="CN1" s="1" t="s">
        <v>14</v>
      </c>
      <c r="CO1" s="1"/>
      <c r="CP1" s="5"/>
      <c r="CQ1" s="5"/>
      <c r="CR1" s="5"/>
      <c r="CS1" s="5"/>
      <c r="CT1" s="5"/>
      <c r="CU1" s="5"/>
      <c r="CV1" s="5"/>
    </row>
    <row r="2" spans="1:100">
      <c r="A2" s="1"/>
      <c r="B2" s="1"/>
      <c r="C2" s="1"/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9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>
        <f t="shared" ref="BE2:BE26" si="0">F2</f>
        <v>0</v>
      </c>
      <c r="BF2" s="1">
        <f>ROUNDDOWN((BE2/20),0)*(SIGN(ROUNDDOWN(BE2,0)-BE2)+1)</f>
        <v>0</v>
      </c>
      <c r="BG2" s="1">
        <f>ROUNDDOWN((BE2-BF2*20)/10, 0)*(SIGN(ROUNDDOWN(BE2,0)-BE2)+1)</f>
        <v>0</v>
      </c>
      <c r="BH2" s="1">
        <f>((SIGN((((BE2-BF2*20-BG2*10)/5)-1.2))*SIGN((((BE2-BF2*20-BG2*10)/5)-1.2)))*ROUNDUP(((SIGN((BE2-BF2*20-BG2*10)-5)+1)/2),0))*(SIGN(ROUNDDOWN(BE2,0)-BE2)+1)</f>
        <v>0</v>
      </c>
      <c r="BI2" s="1">
        <f>(ROUNDDOWN(((BE2-BF2*20-BG2*10-BH2*5)/3),0)*(SIGN((BE2-BF2*20-BG2*10)-9)*-1)*SQRT(POWER(SIGN((BE2-BF2*20-BG2*10-BH2*5)-4),2)))*(SIGN(ROUNDDOWN(BE2,0)-BE2)+1)</f>
        <v>0</v>
      </c>
      <c r="BJ2" s="1">
        <f>ROUNDDOWN(((BE2-BF2*20-BG2*10-BH2*5-BI2*3)/2),0)*(SIGN(ROUNDDOWN(BE2,0)-BE2)+1)</f>
        <v>0</v>
      </c>
      <c r="BK2" s="1">
        <f>(BE2-BF2*20-BG2*10-BH2*5-BI2*3-BJ2*2)*(SIGN(ROUNDDOWN(BE2,0)-BE2)+1)</f>
        <v>0</v>
      </c>
      <c r="BL2" s="1">
        <f>(BE2-BF2*20-BG2*10-BH2*5-BI2*3-BJ2*2-BK2)</f>
        <v>0</v>
      </c>
      <c r="BM2" s="1"/>
      <c r="BN2" s="1">
        <f>G2</f>
        <v>0</v>
      </c>
      <c r="BO2" s="1">
        <f t="shared" ref="BO2:BO14" si="1">ROUNDDOWN((BN2/20),0)*(SIGN(ROUNDDOWN(BN2,0)-BN2)+1)</f>
        <v>0</v>
      </c>
      <c r="BP2" s="1">
        <f t="shared" ref="BP2:BP14" si="2">ROUNDDOWN((BN2-BO2*20)/10, 0)*(SIGN(ROUNDDOWN(BN2,0)-BN2)+1)</f>
        <v>0</v>
      </c>
      <c r="BQ2" s="1">
        <f t="shared" ref="BQ2:BQ14" si="3">((SIGN((((BN2-BO2*20-BP2*10)/5)-1.2))*SIGN((((BN2-BO2*20-BP2*10)/5)-1.2)))*ROUNDUP(((SIGN((BN2-BO2*20-BP2*10)-5)+1)/2),0))*(SIGN(ROUNDDOWN(BN2,0)-BN2)+1)</f>
        <v>0</v>
      </c>
      <c r="BR2" s="1">
        <f t="shared" ref="BR2:BR14" si="4">(ROUNDDOWN(((BN2-BO2*20-BP2*10-BQ2*5)/3),0)*(SIGN((BN2-BO2*20-BP2*10)-9)*-1)*SQRT(POWER(SIGN((BN2-BO2*20-BP2*10-BQ2*5)-4),2)))*(SIGN(ROUNDDOWN(BN2,0)-BN2)+1)</f>
        <v>0</v>
      </c>
      <c r="BS2" s="1">
        <f t="shared" ref="BS2:BS14" si="5">ROUNDDOWN(((BN2-BO2*20-BP2*10-BQ2*5-BR2*3)/2),0)*(SIGN(ROUNDDOWN(BN2,0)-BN2)+1)</f>
        <v>0</v>
      </c>
      <c r="BT2" s="1">
        <f t="shared" ref="BT2:BT14" si="6">(BN2-BO2*20-BP2*10-BQ2*5-BR2*3-BS2*2)*(SIGN(ROUNDDOWN(BN2,0)-BN2)+1)</f>
        <v>0</v>
      </c>
      <c r="BU2" s="1">
        <f t="shared" ref="BU2:BU14" si="7">(BN2-BO2*20-BP2*10-BQ2*5-BR2*3-BS2*2-BT2)</f>
        <v>0</v>
      </c>
      <c r="BV2" s="1"/>
      <c r="BW2" s="1">
        <f>H2</f>
        <v>0</v>
      </c>
      <c r="BX2" s="1">
        <f t="shared" ref="BX2:BX14" si="8">ROUNDDOWN((BW2/20),0)*(SIGN(ROUNDDOWN(BW2,0)-BW2)+1)</f>
        <v>0</v>
      </c>
      <c r="BY2" s="1">
        <f t="shared" ref="BY2:BY14" si="9">ROUNDDOWN((BW2-BX2*20)/10, 0)*(SIGN(ROUNDDOWN(BW2,0)-BW2)+1)</f>
        <v>0</v>
      </c>
      <c r="BZ2" s="1">
        <f t="shared" ref="BZ2:BZ14" si="10">((SIGN((((BW2-BX2*20-BY2*10)/5)-1.2))*SIGN((((BW2-BX2*20-BY2*10)/5)-1.2)))*ROUNDUP(((SIGN((BW2-BX2*20-BY2*10)-5)+1)/2),0))*(SIGN(ROUNDDOWN(BW2,0)-BW2)+1)</f>
        <v>0</v>
      </c>
      <c r="CA2" s="1">
        <f t="shared" ref="CA2:CA14" si="11">(ROUNDDOWN(((BW2-BX2*20-BY2*10-BZ2*5)/3),0)*(SIGN((BW2-BX2*20-BY2*10)-9)*-1)*SQRT(POWER(SIGN((BW2-BX2*20-BY2*10-BZ2*5)-4),2)))*(SIGN(ROUNDDOWN(BW2,0)-BW2)+1)</f>
        <v>0</v>
      </c>
      <c r="CB2" s="1">
        <f t="shared" ref="CB2:CB14" si="12">ROUNDDOWN(((BW2-BX2*20-BY2*10-BZ2*5-CA2*3)/2),0)*(SIGN(ROUNDDOWN(BW2,0)-BW2)+1)</f>
        <v>0</v>
      </c>
      <c r="CC2" s="1">
        <f t="shared" ref="CC2:CC14" si="13">(BW2-BX2*20-BY2*10-BZ2*5-CA2*3-CB2*2)*(SIGN(ROUNDDOWN(BW2,0)-BW2)+1)</f>
        <v>0</v>
      </c>
      <c r="CD2" s="1">
        <f t="shared" ref="CD2:CD14" si="14">(BW2-BX2*20-BY2*10-BZ2*5-CA2*3-CB2*2-CC2)</f>
        <v>0</v>
      </c>
      <c r="CE2" s="1"/>
      <c r="CF2" s="1">
        <f>I2</f>
        <v>0</v>
      </c>
      <c r="CG2" s="1">
        <f t="shared" ref="CG2:CG21" si="15">ROUNDDOWN((CF2/20),0)*(SIGN(ROUNDDOWN(CF2,0)-CF2)+1)</f>
        <v>0</v>
      </c>
      <c r="CH2" s="1">
        <f t="shared" ref="CH2:CH21" si="16">ROUNDDOWN((CF2-CG2*20)/10, 0)*(SIGN(ROUNDDOWN(CF2,0)-CF2)+1)</f>
        <v>0</v>
      </c>
      <c r="CI2" s="1">
        <f t="shared" ref="CI2:CI21" si="17">((SIGN((((CF2-CG2*20-CH2*10)/5)-1.2))*SIGN((((CF2-CG2*20-CH2*10)/5)-1.2)))*ROUNDUP(((SIGN((CF2-CG2*20-CH2*10)-5)+1)/2),0))*(SIGN(ROUNDDOWN(CF2,0)-CF2)+1)</f>
        <v>0</v>
      </c>
      <c r="CJ2" s="1">
        <f t="shared" ref="CJ2:CJ21" si="18">(ROUNDDOWN(((CF2-CG2*20-CH2*10-CI2*5)/3),0)*(SIGN((CF2-CG2*20-CH2*10)-9)*-1)*SQRT(POWER(SIGN((CF2-CG2*20-CH2*10-CI2*5)-4),2)))*(SIGN(ROUNDDOWN(CF2,0)-CF2)+1)</f>
        <v>0</v>
      </c>
      <c r="CK2" s="1">
        <f t="shared" ref="CK2:CK21" si="19">ROUNDDOWN(((CF2-CG2*20-CH2*10-CI2*5-CJ2*3)/2),0)*(SIGN(ROUNDDOWN(CF2,0)-CF2)+1)</f>
        <v>0</v>
      </c>
      <c r="CL2" s="1">
        <f t="shared" ref="CL2:CL21" si="20">(CF2-CG2*20-CH2*10-CI2*5-CJ2*3-CK2*2)*(SIGN(ROUNDDOWN(CF2,0)-CF2)+1)</f>
        <v>0</v>
      </c>
      <c r="CM2" s="1">
        <f t="shared" ref="CM2:CM21" si="21">(CF2-CG2*20-CH2*10-CI2*5-CJ2*3-CK2*2-CL2)</f>
        <v>0</v>
      </c>
      <c r="CN2" s="1"/>
      <c r="CO2" s="1"/>
      <c r="CP2" s="5"/>
      <c r="CQ2" s="5"/>
      <c r="CR2" s="5"/>
      <c r="CS2" s="5"/>
      <c r="CT2" s="5"/>
      <c r="CU2" s="5"/>
      <c r="CV2" s="5"/>
    </row>
    <row r="3" spans="1:100">
      <c r="A3" s="1"/>
      <c r="B3" s="1"/>
      <c r="C3" s="1"/>
      <c r="D3" s="1">
        <v>40</v>
      </c>
      <c r="E3" s="1">
        <v>0</v>
      </c>
      <c r="F3" s="1">
        <v>30</v>
      </c>
      <c r="G3" s="1">
        <v>0</v>
      </c>
      <c r="H3" s="1">
        <v>10</v>
      </c>
      <c r="I3" s="1">
        <v>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9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>
        <f t="shared" si="0"/>
        <v>30</v>
      </c>
      <c r="BF3" s="1">
        <f>ROUNDDOWN((BE3/20),0)*(SIGN(ROUNDDOWN(BE3,0)-BE3)+1)</f>
        <v>1</v>
      </c>
      <c r="BG3" s="1">
        <f>ROUNDDOWN((BE3-BF3*20)/10, 0)*(SIGN(ROUNDDOWN(BE3,0)-BE3)+1)</f>
        <v>1</v>
      </c>
      <c r="BH3" s="1">
        <f>((SIGN((((BE3-BF3*20-BG3*10)/5)-1.2))*SIGN((((BE3-BF3*20-BG3*10)/5)-1.2)))*ROUNDUP(((SIGN((BE3-BF3*20-BG3*10)-5)+1)/2),0))*(SIGN(ROUNDDOWN(BE3,0)-BE3)+1)</f>
        <v>0</v>
      </c>
      <c r="BI3" s="1">
        <f>(ROUNDDOWN(((BE3-BF3*20-BG3*10-BH3*5)/3),0)*(SIGN((BE3-BF3*20-BG3*10)-9)*-1)*SQRT(POWER(SIGN((BE3-BF3*20-BG3*10-BH3*5)-4),2)))*(SIGN(ROUNDDOWN(BE3,0)-BE3)+1)</f>
        <v>0</v>
      </c>
      <c r="BJ3" s="1">
        <f>ROUNDDOWN(((BE3-BF3*20-BG3*10-BH3*5-BI3*3)/2),0)*(SIGN(ROUNDDOWN(BE3,0)-BE3)+1)</f>
        <v>0</v>
      </c>
      <c r="BK3" s="1">
        <f>(BE3-BF3*20-BG3*10-BH3*5-BI3*3-BJ3*2)*(SIGN(ROUNDDOWN(BE3,0)-BE3)+1)</f>
        <v>0</v>
      </c>
      <c r="BL3" s="1">
        <f>(BE3-BF3*20-BG3*10-BH3*5-BI3*3-BJ3*2-BK3)</f>
        <v>0</v>
      </c>
      <c r="BM3" s="1"/>
      <c r="BN3" s="1">
        <f>G3</f>
        <v>0</v>
      </c>
      <c r="BO3" s="1">
        <f t="shared" si="1"/>
        <v>0</v>
      </c>
      <c r="BP3" s="1">
        <f t="shared" si="2"/>
        <v>0</v>
      </c>
      <c r="BQ3" s="1">
        <f t="shared" si="3"/>
        <v>0</v>
      </c>
      <c r="BR3" s="1">
        <f t="shared" si="4"/>
        <v>0</v>
      </c>
      <c r="BS3" s="1">
        <f t="shared" si="5"/>
        <v>0</v>
      </c>
      <c r="BT3" s="1">
        <f t="shared" si="6"/>
        <v>0</v>
      </c>
      <c r="BU3" s="1">
        <f t="shared" si="7"/>
        <v>0</v>
      </c>
      <c r="BV3" s="1"/>
      <c r="BW3" s="1">
        <f>H3</f>
        <v>10</v>
      </c>
      <c r="BX3" s="1">
        <f t="shared" si="8"/>
        <v>0</v>
      </c>
      <c r="BY3" s="1">
        <f t="shared" si="9"/>
        <v>1</v>
      </c>
      <c r="BZ3" s="1">
        <f t="shared" si="10"/>
        <v>0</v>
      </c>
      <c r="CA3" s="1">
        <f t="shared" si="11"/>
        <v>0</v>
      </c>
      <c r="CB3" s="1">
        <f t="shared" si="12"/>
        <v>0</v>
      </c>
      <c r="CC3" s="1">
        <f t="shared" si="13"/>
        <v>0</v>
      </c>
      <c r="CD3" s="1">
        <f t="shared" si="14"/>
        <v>0</v>
      </c>
      <c r="CE3" s="1"/>
      <c r="CF3" s="1">
        <f>I3</f>
        <v>0</v>
      </c>
      <c r="CG3" s="1">
        <f t="shared" si="15"/>
        <v>0</v>
      </c>
      <c r="CH3" s="1">
        <f t="shared" si="16"/>
        <v>0</v>
      </c>
      <c r="CI3" s="1">
        <f t="shared" si="17"/>
        <v>0</v>
      </c>
      <c r="CJ3" s="1">
        <f t="shared" si="18"/>
        <v>0</v>
      </c>
      <c r="CK3" s="1">
        <f t="shared" si="19"/>
        <v>0</v>
      </c>
      <c r="CL3" s="1">
        <f t="shared" si="20"/>
        <v>0</v>
      </c>
      <c r="CM3" s="1">
        <f t="shared" si="21"/>
        <v>0</v>
      </c>
      <c r="CN3" s="1"/>
      <c r="CO3" s="1"/>
      <c r="CP3" s="5"/>
      <c r="CQ3" s="5"/>
      <c r="CR3" s="5"/>
      <c r="CS3" s="5"/>
      <c r="CT3" s="5"/>
      <c r="CU3" s="5"/>
      <c r="CV3" s="5"/>
    </row>
    <row r="4" spans="1:100">
      <c r="A4" s="1"/>
      <c r="B4" s="1"/>
      <c r="C4" s="1"/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9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>
        <f t="shared" si="0"/>
        <v>0</v>
      </c>
      <c r="BF4" s="1">
        <f>ROUNDDOWN((BE4/20),0)*(SIGN(ROUNDDOWN(BE4,0)-BE4)+1)</f>
        <v>0</v>
      </c>
      <c r="BG4" s="1">
        <f>ROUNDDOWN((BE4-BF4*20)/10, 0)*(SIGN(ROUNDDOWN(BE4,0)-BE4)+1)</f>
        <v>0</v>
      </c>
      <c r="BH4" s="1">
        <f>((SIGN((((BE4-BF4*20-BG4*10)/5)-1.2))*SIGN((((BE4-BF4*20-BG4*10)/5)-1.2)))*ROUNDUP(((SIGN((BE4-BF4*20-BG4*10)-5)+1)/2),0))*(SIGN(ROUNDDOWN(BE4,0)-BE4)+1)</f>
        <v>0</v>
      </c>
      <c r="BI4" s="1">
        <f>(ROUNDDOWN(((BE4-BF4*20-BG4*10-BH4*5)/3),0)*(SIGN((BE4-BF4*20-BG4*10)-9)*-1)*SQRT(POWER(SIGN((BE4-BF4*20-BG4*10-BH4*5)-4),2)))*(SIGN(ROUNDDOWN(BE4,0)-BE4)+1)</f>
        <v>0</v>
      </c>
      <c r="BJ4" s="1">
        <f>ROUNDDOWN(((BE4-BF4*20-BG4*10-BH4*5-BI4*3)/2),0)*(SIGN(ROUNDDOWN(BE4,0)-BE4)+1)</f>
        <v>0</v>
      </c>
      <c r="BK4" s="1">
        <f>(BE4-BF4*20-BG4*10-BH4*5-BI4*3-BJ4*2)*(SIGN(ROUNDDOWN(BE4,0)-BE4)+1)</f>
        <v>0</v>
      </c>
      <c r="BL4" s="1">
        <f>(BE4-BF4*20-BG4*10-BH4*5-BI4*3-BJ4*2-BK4)</f>
        <v>0</v>
      </c>
      <c r="BM4" s="1"/>
      <c r="BN4" s="1">
        <f>G4</f>
        <v>0</v>
      </c>
      <c r="BO4" s="1">
        <f t="shared" si="1"/>
        <v>0</v>
      </c>
      <c r="BP4" s="1">
        <f t="shared" si="2"/>
        <v>0</v>
      </c>
      <c r="BQ4" s="1">
        <f t="shared" si="3"/>
        <v>0</v>
      </c>
      <c r="BR4" s="1">
        <f t="shared" si="4"/>
        <v>0</v>
      </c>
      <c r="BS4" s="1">
        <f t="shared" si="5"/>
        <v>0</v>
      </c>
      <c r="BT4" s="1">
        <f t="shared" si="6"/>
        <v>0</v>
      </c>
      <c r="BU4" s="1">
        <f t="shared" si="7"/>
        <v>0</v>
      </c>
      <c r="BV4" s="1"/>
      <c r="BW4" s="1">
        <f>H4</f>
        <v>0</v>
      </c>
      <c r="BX4" s="1">
        <f t="shared" si="8"/>
        <v>0</v>
      </c>
      <c r="BY4" s="1">
        <f t="shared" si="9"/>
        <v>0</v>
      </c>
      <c r="BZ4" s="1">
        <f t="shared" si="10"/>
        <v>0</v>
      </c>
      <c r="CA4" s="1">
        <f t="shared" si="11"/>
        <v>0</v>
      </c>
      <c r="CB4" s="1">
        <f t="shared" si="12"/>
        <v>0</v>
      </c>
      <c r="CC4" s="1">
        <f t="shared" si="13"/>
        <v>0</v>
      </c>
      <c r="CD4" s="1">
        <f t="shared" si="14"/>
        <v>0</v>
      </c>
      <c r="CE4" s="1"/>
      <c r="CF4" s="1">
        <f>I4</f>
        <v>0</v>
      </c>
      <c r="CG4" s="1">
        <f t="shared" si="15"/>
        <v>0</v>
      </c>
      <c r="CH4" s="1">
        <f t="shared" si="16"/>
        <v>0</v>
      </c>
      <c r="CI4" s="1">
        <f t="shared" si="17"/>
        <v>0</v>
      </c>
      <c r="CJ4" s="1">
        <f t="shared" si="18"/>
        <v>0</v>
      </c>
      <c r="CK4" s="1">
        <f t="shared" si="19"/>
        <v>0</v>
      </c>
      <c r="CL4" s="1">
        <f t="shared" si="20"/>
        <v>0</v>
      </c>
      <c r="CM4" s="1">
        <f t="shared" si="21"/>
        <v>0</v>
      </c>
      <c r="CN4" s="1"/>
      <c r="CO4" s="1"/>
      <c r="CP4" s="5"/>
      <c r="CQ4" s="5"/>
      <c r="CR4" s="5"/>
      <c r="CS4" s="5"/>
      <c r="CT4" s="5"/>
      <c r="CU4" s="5"/>
      <c r="CV4" s="5"/>
    </row>
    <row r="5" spans="1:100">
      <c r="A5" s="1"/>
      <c r="B5" s="1"/>
      <c r="C5" s="1"/>
      <c r="D5" s="1">
        <v>80</v>
      </c>
      <c r="E5" s="1">
        <v>0</v>
      </c>
      <c r="F5" s="1">
        <v>40</v>
      </c>
      <c r="G5" s="1">
        <v>20</v>
      </c>
      <c r="H5" s="1">
        <v>10</v>
      </c>
      <c r="I5" s="1">
        <v>10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9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>
        <f t="shared" si="0"/>
        <v>40</v>
      </c>
      <c r="BF5" s="1">
        <f>ROUNDDOWN((BE5/20),0)*(SIGN(ROUNDDOWN(BE5,0)-BE5)+1)</f>
        <v>2</v>
      </c>
      <c r="BG5" s="1">
        <f>ROUNDDOWN((BE5-BF5*20)/10, 0)*(SIGN(ROUNDDOWN(BE5,0)-BE5)+1)</f>
        <v>0</v>
      </c>
      <c r="BH5" s="1">
        <f>((SIGN((((BE5-BF5*20-BG5*10)/5)-1.2))*SIGN((((BE5-BF5*20-BG5*10)/5)-1.2)))*ROUNDUP(((SIGN((BE5-BF5*20-BG5*10)-5)+1)/2),0))*(SIGN(ROUNDDOWN(BE5,0)-BE5)+1)</f>
        <v>0</v>
      </c>
      <c r="BI5" s="1">
        <f>(ROUNDDOWN(((BE5-BF5*20-BG5*10-BH5*5)/3),0)*(SIGN((BE5-BF5*20-BG5*10)-9)*-1)*SQRT(POWER(SIGN((BE5-BF5*20-BG5*10-BH5*5)-4),2)))*(SIGN(ROUNDDOWN(BE5,0)-BE5)+1)</f>
        <v>0</v>
      </c>
      <c r="BJ5" s="1">
        <f>ROUNDDOWN(((BE5-BF5*20-BG5*10-BH5*5-BI5*3)/2),0)*(SIGN(ROUNDDOWN(BE5,0)-BE5)+1)</f>
        <v>0</v>
      </c>
      <c r="BK5" s="1">
        <f>(BE5-BF5*20-BG5*10-BH5*5-BI5*3-BJ5*2)*(SIGN(ROUNDDOWN(BE5,0)-BE5)+1)</f>
        <v>0</v>
      </c>
      <c r="BL5" s="1">
        <f>(BE5-BF5*20-BG5*10-BH5*5-BI5*3-BJ5*2-BK5)</f>
        <v>0</v>
      </c>
      <c r="BM5" s="1"/>
      <c r="BN5" s="1">
        <f>G5</f>
        <v>20</v>
      </c>
      <c r="BO5" s="1">
        <f t="shared" si="1"/>
        <v>1</v>
      </c>
      <c r="BP5" s="1">
        <f t="shared" si="2"/>
        <v>0</v>
      </c>
      <c r="BQ5" s="1">
        <f t="shared" si="3"/>
        <v>0</v>
      </c>
      <c r="BR5" s="1">
        <f t="shared" si="4"/>
        <v>0</v>
      </c>
      <c r="BS5" s="1">
        <f t="shared" si="5"/>
        <v>0</v>
      </c>
      <c r="BT5" s="1">
        <f t="shared" si="6"/>
        <v>0</v>
      </c>
      <c r="BU5" s="1">
        <f t="shared" si="7"/>
        <v>0</v>
      </c>
      <c r="BV5" s="1"/>
      <c r="BW5" s="1">
        <f>H5</f>
        <v>10</v>
      </c>
      <c r="BX5" s="1">
        <f t="shared" si="8"/>
        <v>0</v>
      </c>
      <c r="BY5" s="1">
        <f t="shared" si="9"/>
        <v>1</v>
      </c>
      <c r="BZ5" s="1">
        <f t="shared" si="10"/>
        <v>0</v>
      </c>
      <c r="CA5" s="1">
        <f t="shared" si="11"/>
        <v>0</v>
      </c>
      <c r="CB5" s="1">
        <f t="shared" si="12"/>
        <v>0</v>
      </c>
      <c r="CC5" s="1">
        <f t="shared" si="13"/>
        <v>0</v>
      </c>
      <c r="CD5" s="1">
        <f t="shared" si="14"/>
        <v>0</v>
      </c>
      <c r="CE5" s="1"/>
      <c r="CF5" s="1">
        <f>I5</f>
        <v>10</v>
      </c>
      <c r="CG5" s="1">
        <f t="shared" si="15"/>
        <v>0</v>
      </c>
      <c r="CH5" s="1">
        <f t="shared" si="16"/>
        <v>1</v>
      </c>
      <c r="CI5" s="1">
        <f t="shared" si="17"/>
        <v>0</v>
      </c>
      <c r="CJ5" s="1">
        <f t="shared" si="18"/>
        <v>0</v>
      </c>
      <c r="CK5" s="1">
        <f t="shared" si="19"/>
        <v>0</v>
      </c>
      <c r="CL5" s="1">
        <f t="shared" si="20"/>
        <v>0</v>
      </c>
      <c r="CM5" s="1">
        <f t="shared" si="21"/>
        <v>0</v>
      </c>
      <c r="CN5" s="1"/>
      <c r="CO5" s="1"/>
      <c r="CP5" s="5"/>
      <c r="CQ5" s="5"/>
      <c r="CR5" s="5"/>
      <c r="CS5" s="5"/>
      <c r="CT5" s="5"/>
      <c r="CU5" s="5"/>
      <c r="CV5" s="5"/>
    </row>
    <row r="6" spans="1:100">
      <c r="A6" s="1"/>
      <c r="B6" s="1"/>
      <c r="C6" s="1"/>
      <c r="D6" s="1">
        <v>60</v>
      </c>
      <c r="E6" s="1">
        <v>0</v>
      </c>
      <c r="F6" s="1">
        <v>40</v>
      </c>
      <c r="G6" s="1">
        <v>30</v>
      </c>
      <c r="H6" s="1">
        <v>5</v>
      </c>
      <c r="I6" s="1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9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>
        <f t="shared" si="0"/>
        <v>40</v>
      </c>
      <c r="BF6" s="1">
        <f>ROUNDDOWN((BE6/20),0)*(SIGN(ROUNDDOWN(BE6,0)-BE6)+1)</f>
        <v>2</v>
      </c>
      <c r="BG6" s="1">
        <f>ROUNDDOWN((BE6-BF6*20)/10, 0)*(SIGN(ROUNDDOWN(BE6,0)-BE6)+1)</f>
        <v>0</v>
      </c>
      <c r="BH6" s="1">
        <f>((SIGN((((BE6-BF6*20-BG6*10)/5)-1.2))*SIGN((((BE6-BF6*20-BG6*10)/5)-1.2)))*ROUNDUP(((SIGN((BE6-BF6*20-BG6*10)-5)+1)/2),0))*(SIGN(ROUNDDOWN(BE6,0)-BE6)+1)</f>
        <v>0</v>
      </c>
      <c r="BI6" s="1">
        <f>(ROUNDDOWN(((BE6-BF6*20-BG6*10-BH6*5)/3),0)*(SIGN((BE6-BF6*20-BG6*10)-9)*-1)*SQRT(POWER(SIGN((BE6-BF6*20-BG6*10-BH6*5)-4),2)))*(SIGN(ROUNDDOWN(BE6,0)-BE6)+1)</f>
        <v>0</v>
      </c>
      <c r="BJ6" s="1">
        <f>ROUNDDOWN(((BE6-BF6*20-BG6*10-BH6*5-BI6*3)/2),0)*(SIGN(ROUNDDOWN(BE6,0)-BE6)+1)</f>
        <v>0</v>
      </c>
      <c r="BK6" s="1">
        <f>(BE6-BF6*20-BG6*10-BH6*5-BI6*3-BJ6*2)*(SIGN(ROUNDDOWN(BE6,0)-BE6)+1)</f>
        <v>0</v>
      </c>
      <c r="BL6" s="1">
        <f>(BE6-BF6*20-BG6*10-BH6*5-BI6*3-BJ6*2-BK6)</f>
        <v>0</v>
      </c>
      <c r="BM6" s="1"/>
      <c r="BN6" s="1">
        <f>G6</f>
        <v>30</v>
      </c>
      <c r="BO6" s="1">
        <f t="shared" si="1"/>
        <v>1</v>
      </c>
      <c r="BP6" s="1">
        <f t="shared" si="2"/>
        <v>1</v>
      </c>
      <c r="BQ6" s="1">
        <f t="shared" si="3"/>
        <v>0</v>
      </c>
      <c r="BR6" s="1">
        <f t="shared" si="4"/>
        <v>0</v>
      </c>
      <c r="BS6" s="1">
        <f t="shared" si="5"/>
        <v>0</v>
      </c>
      <c r="BT6" s="1">
        <f t="shared" si="6"/>
        <v>0</v>
      </c>
      <c r="BU6" s="1">
        <f t="shared" si="7"/>
        <v>0</v>
      </c>
      <c r="BV6" s="1"/>
      <c r="BW6" s="1">
        <f>H6</f>
        <v>5</v>
      </c>
      <c r="BX6" s="1">
        <f t="shared" si="8"/>
        <v>0</v>
      </c>
      <c r="BY6" s="1">
        <f t="shared" si="9"/>
        <v>0</v>
      </c>
      <c r="BZ6" s="1">
        <f t="shared" si="10"/>
        <v>1</v>
      </c>
      <c r="CA6" s="1">
        <f t="shared" si="11"/>
        <v>0</v>
      </c>
      <c r="CB6" s="1">
        <f t="shared" si="12"/>
        <v>0</v>
      </c>
      <c r="CC6" s="1">
        <f t="shared" si="13"/>
        <v>0</v>
      </c>
      <c r="CD6" s="1">
        <f t="shared" si="14"/>
        <v>0</v>
      </c>
      <c r="CE6" s="1"/>
      <c r="CF6" s="1">
        <f>I6</f>
        <v>15</v>
      </c>
      <c r="CG6" s="1">
        <f t="shared" si="15"/>
        <v>0</v>
      </c>
      <c r="CH6" s="1">
        <f t="shared" si="16"/>
        <v>1</v>
      </c>
      <c r="CI6" s="1">
        <f t="shared" si="17"/>
        <v>1</v>
      </c>
      <c r="CJ6" s="1">
        <f t="shared" si="18"/>
        <v>0</v>
      </c>
      <c r="CK6" s="1">
        <f t="shared" si="19"/>
        <v>0</v>
      </c>
      <c r="CL6" s="1">
        <f t="shared" si="20"/>
        <v>0</v>
      </c>
      <c r="CM6" s="1">
        <f t="shared" si="21"/>
        <v>0</v>
      </c>
      <c r="CN6" s="1"/>
      <c r="CO6" s="1"/>
      <c r="CP6" s="5"/>
      <c r="CQ6" s="5"/>
      <c r="CR6" s="5"/>
      <c r="CS6" s="5"/>
      <c r="CT6" s="5"/>
      <c r="CU6" s="5"/>
      <c r="CV6" s="5"/>
    </row>
    <row r="7" spans="1:100">
      <c r="A7" s="1"/>
      <c r="B7" s="1"/>
      <c r="C7" s="1"/>
      <c r="D7" s="1">
        <v>40</v>
      </c>
      <c r="E7" s="1">
        <v>0</v>
      </c>
      <c r="F7" s="1">
        <v>40</v>
      </c>
      <c r="G7" s="1">
        <v>15</v>
      </c>
      <c r="H7" s="1">
        <v>0</v>
      </c>
      <c r="I7" s="1">
        <v>10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9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>
        <f t="shared" si="0"/>
        <v>40</v>
      </c>
      <c r="BF7" s="1">
        <f>ROUNDDOWN((BE7/20),0)*(SIGN(ROUNDDOWN(BE7,0)-BE7)+1)</f>
        <v>2</v>
      </c>
      <c r="BG7" s="1">
        <f>ROUNDDOWN((BE7-BF7*20)/10, 0)*(SIGN(ROUNDDOWN(BE7,0)-BE7)+1)</f>
        <v>0</v>
      </c>
      <c r="BH7" s="1">
        <f>((SIGN((((BE7-BF7*20-BG7*10)/5)-1.2))*SIGN((((BE7-BF7*20-BG7*10)/5)-1.2)))*ROUNDUP(((SIGN((BE7-BF7*20-BG7*10)-5)+1)/2),0))*(SIGN(ROUNDDOWN(BE7,0)-BE7)+1)</f>
        <v>0</v>
      </c>
      <c r="BI7" s="1">
        <f>(ROUNDDOWN(((BE7-BF7*20-BG7*10-BH7*5)/3),0)*(SIGN((BE7-BF7*20-BG7*10)-9)*-1)*SQRT(POWER(SIGN((BE7-BF7*20-BG7*10-BH7*5)-4),2)))*(SIGN(ROUNDDOWN(BE7,0)-BE7)+1)</f>
        <v>0</v>
      </c>
      <c r="BJ7" s="1">
        <f>ROUNDDOWN(((BE7-BF7*20-BG7*10-BH7*5-BI7*3)/2),0)*(SIGN(ROUNDDOWN(BE7,0)-BE7)+1)</f>
        <v>0</v>
      </c>
      <c r="BK7" s="1">
        <f>(BE7-BF7*20-BG7*10-BH7*5-BI7*3-BJ7*2)*(SIGN(ROUNDDOWN(BE7,0)-BE7)+1)</f>
        <v>0</v>
      </c>
      <c r="BL7" s="1">
        <f>(BE7-BF7*20-BG7*10-BH7*5-BI7*3-BJ7*2-BK7)</f>
        <v>0</v>
      </c>
      <c r="BM7" s="1"/>
      <c r="BN7" s="1">
        <f>G7</f>
        <v>15</v>
      </c>
      <c r="BO7" s="1">
        <f t="shared" si="1"/>
        <v>0</v>
      </c>
      <c r="BP7" s="1">
        <f t="shared" si="2"/>
        <v>1</v>
      </c>
      <c r="BQ7" s="1">
        <f t="shared" si="3"/>
        <v>1</v>
      </c>
      <c r="BR7" s="1">
        <f t="shared" si="4"/>
        <v>0</v>
      </c>
      <c r="BS7" s="1">
        <f t="shared" si="5"/>
        <v>0</v>
      </c>
      <c r="BT7" s="1">
        <f t="shared" si="6"/>
        <v>0</v>
      </c>
      <c r="BU7" s="1">
        <f t="shared" si="7"/>
        <v>0</v>
      </c>
      <c r="BV7" s="1"/>
      <c r="BW7" s="1">
        <f>H7</f>
        <v>0</v>
      </c>
      <c r="BX7" s="1">
        <f t="shared" si="8"/>
        <v>0</v>
      </c>
      <c r="BY7" s="1">
        <f t="shared" si="9"/>
        <v>0</v>
      </c>
      <c r="BZ7" s="1">
        <f t="shared" si="10"/>
        <v>0</v>
      </c>
      <c r="CA7" s="1">
        <f t="shared" si="11"/>
        <v>0</v>
      </c>
      <c r="CB7" s="1">
        <f t="shared" si="12"/>
        <v>0</v>
      </c>
      <c r="CC7" s="1">
        <f t="shared" si="13"/>
        <v>0</v>
      </c>
      <c r="CD7" s="1">
        <f t="shared" si="14"/>
        <v>0</v>
      </c>
      <c r="CE7" s="1"/>
      <c r="CF7" s="1">
        <f>I7</f>
        <v>10</v>
      </c>
      <c r="CG7" s="1">
        <f t="shared" si="15"/>
        <v>0</v>
      </c>
      <c r="CH7" s="1">
        <f t="shared" si="16"/>
        <v>1</v>
      </c>
      <c r="CI7" s="1">
        <f t="shared" si="17"/>
        <v>0</v>
      </c>
      <c r="CJ7" s="1">
        <f t="shared" si="18"/>
        <v>0</v>
      </c>
      <c r="CK7" s="1">
        <f t="shared" si="19"/>
        <v>0</v>
      </c>
      <c r="CL7" s="1">
        <f t="shared" si="20"/>
        <v>0</v>
      </c>
      <c r="CM7" s="1">
        <f t="shared" si="21"/>
        <v>0</v>
      </c>
      <c r="CN7" s="1"/>
      <c r="CO7" s="1"/>
      <c r="CP7" s="5"/>
      <c r="CQ7" s="5"/>
      <c r="CR7" s="5"/>
      <c r="CS7" s="5"/>
      <c r="CT7" s="5"/>
      <c r="CU7" s="5"/>
      <c r="CV7" s="5"/>
    </row>
    <row r="8" spans="1:100">
      <c r="A8" s="1"/>
      <c r="B8" s="1"/>
      <c r="C8" s="1"/>
      <c r="D8" s="1">
        <v>60</v>
      </c>
      <c r="E8" s="1">
        <v>0</v>
      </c>
      <c r="F8" s="1">
        <v>40</v>
      </c>
      <c r="G8" s="1">
        <v>20</v>
      </c>
      <c r="H8" s="1">
        <v>10</v>
      </c>
      <c r="I8" s="1">
        <v>10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9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>
        <f t="shared" si="0"/>
        <v>40</v>
      </c>
      <c r="BF8" s="1">
        <f>ROUNDDOWN((BE8/20),0)*(SIGN(ROUNDDOWN(BE8,0)-BE8)+1)</f>
        <v>2</v>
      </c>
      <c r="BG8" s="1">
        <f>ROUNDDOWN((BE8-BF8*20)/10, 0)*(SIGN(ROUNDDOWN(BE8,0)-BE8)+1)</f>
        <v>0</v>
      </c>
      <c r="BH8" s="1">
        <f>((SIGN((((BE8-BF8*20-BG8*10)/5)-1.2))*SIGN((((BE8-BF8*20-BG8*10)/5)-1.2)))*ROUNDUP(((SIGN((BE8-BF8*20-BG8*10)-5)+1)/2),0))*(SIGN(ROUNDDOWN(BE8,0)-BE8)+1)</f>
        <v>0</v>
      </c>
      <c r="BI8" s="1">
        <f>(ROUNDDOWN(((BE8-BF8*20-BG8*10-BH8*5)/3),0)*(SIGN((BE8-BF8*20-BG8*10)-9)*-1)*SQRT(POWER(SIGN((BE8-BF8*20-BG8*10-BH8*5)-4),2)))*(SIGN(ROUNDDOWN(BE8,0)-BE8)+1)</f>
        <v>0</v>
      </c>
      <c r="BJ8" s="1">
        <f>ROUNDDOWN(((BE8-BF8*20-BG8*10-BH8*5-BI8*3)/2),0)*(SIGN(ROUNDDOWN(BE8,0)-BE8)+1)</f>
        <v>0</v>
      </c>
      <c r="BK8" s="1">
        <f>(BE8-BF8*20-BG8*10-BH8*5-BI8*3-BJ8*2)*(SIGN(ROUNDDOWN(BE8,0)-BE8)+1)</f>
        <v>0</v>
      </c>
      <c r="BL8" s="1">
        <f>(BE8-BF8*20-BG8*10-BH8*5-BI8*3-BJ8*2-BK8)</f>
        <v>0</v>
      </c>
      <c r="BM8" s="1"/>
      <c r="BN8" s="1">
        <f>G8</f>
        <v>20</v>
      </c>
      <c r="BO8" s="1">
        <f t="shared" si="1"/>
        <v>1</v>
      </c>
      <c r="BP8" s="1">
        <f t="shared" si="2"/>
        <v>0</v>
      </c>
      <c r="BQ8" s="1">
        <f t="shared" si="3"/>
        <v>0</v>
      </c>
      <c r="BR8" s="1">
        <f t="shared" si="4"/>
        <v>0</v>
      </c>
      <c r="BS8" s="1">
        <f t="shared" si="5"/>
        <v>0</v>
      </c>
      <c r="BT8" s="1">
        <f t="shared" si="6"/>
        <v>0</v>
      </c>
      <c r="BU8" s="1">
        <f t="shared" si="7"/>
        <v>0</v>
      </c>
      <c r="BV8" s="1"/>
      <c r="BW8" s="1">
        <f>H8</f>
        <v>10</v>
      </c>
      <c r="BX8" s="1">
        <f t="shared" si="8"/>
        <v>0</v>
      </c>
      <c r="BY8" s="1">
        <f t="shared" si="9"/>
        <v>1</v>
      </c>
      <c r="BZ8" s="1">
        <f t="shared" si="10"/>
        <v>0</v>
      </c>
      <c r="CA8" s="1">
        <f t="shared" si="11"/>
        <v>0</v>
      </c>
      <c r="CB8" s="1">
        <f t="shared" si="12"/>
        <v>0</v>
      </c>
      <c r="CC8" s="1">
        <f t="shared" si="13"/>
        <v>0</v>
      </c>
      <c r="CD8" s="1">
        <f t="shared" si="14"/>
        <v>0</v>
      </c>
      <c r="CE8" s="1"/>
      <c r="CF8" s="1">
        <f>I8</f>
        <v>10</v>
      </c>
      <c r="CG8" s="1">
        <f t="shared" si="15"/>
        <v>0</v>
      </c>
      <c r="CH8" s="1">
        <f t="shared" si="16"/>
        <v>1</v>
      </c>
      <c r="CI8" s="1">
        <f t="shared" si="17"/>
        <v>0</v>
      </c>
      <c r="CJ8" s="1">
        <f t="shared" si="18"/>
        <v>0</v>
      </c>
      <c r="CK8" s="1">
        <f t="shared" si="19"/>
        <v>0</v>
      </c>
      <c r="CL8" s="1">
        <f t="shared" si="20"/>
        <v>0</v>
      </c>
      <c r="CM8" s="1">
        <f t="shared" si="21"/>
        <v>0</v>
      </c>
      <c r="CN8" s="1"/>
      <c r="CO8" s="1"/>
      <c r="CP8" s="5"/>
      <c r="CQ8" s="5"/>
      <c r="CR8" s="5"/>
      <c r="CS8" s="5"/>
      <c r="CT8" s="5"/>
      <c r="CU8" s="5"/>
      <c r="CV8" s="5"/>
    </row>
    <row r="9" spans="1:100">
      <c r="A9" s="1"/>
      <c r="B9" s="1"/>
      <c r="C9" s="1"/>
      <c r="D9" s="1">
        <v>60</v>
      </c>
      <c r="E9" s="1">
        <v>0</v>
      </c>
      <c r="F9" s="1">
        <v>40</v>
      </c>
      <c r="G9" s="1">
        <v>40</v>
      </c>
      <c r="H9" s="1">
        <v>10</v>
      </c>
      <c r="I9" s="1">
        <v>20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9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>
        <f t="shared" si="0"/>
        <v>40</v>
      </c>
      <c r="BF9" s="1">
        <f>ROUNDDOWN((BE9/20),0)*(SIGN(ROUNDDOWN(BE9,0)-BE9)+1)</f>
        <v>2</v>
      </c>
      <c r="BG9" s="1">
        <f>ROUNDDOWN((BE9-BF9*20)/10, 0)*(SIGN(ROUNDDOWN(BE9,0)-BE9)+1)</f>
        <v>0</v>
      </c>
      <c r="BH9" s="1">
        <f>((SIGN((((BE9-BF9*20-BG9*10)/5)-1.2))*SIGN((((BE9-BF9*20-BG9*10)/5)-1.2)))*ROUNDUP(((SIGN((BE9-BF9*20-BG9*10)-5)+1)/2),0))*(SIGN(ROUNDDOWN(BE9,0)-BE9)+1)</f>
        <v>0</v>
      </c>
      <c r="BI9" s="1">
        <f>(ROUNDDOWN(((BE9-BF9*20-BG9*10-BH9*5)/3),0)*(SIGN((BE9-BF9*20-BG9*10)-9)*-1)*SQRT(POWER(SIGN((BE9-BF9*20-BG9*10-BH9*5)-4),2)))*(SIGN(ROUNDDOWN(BE9,0)-BE9)+1)</f>
        <v>0</v>
      </c>
      <c r="BJ9" s="1">
        <f>ROUNDDOWN(((BE9-BF9*20-BG9*10-BH9*5-BI9*3)/2),0)*(SIGN(ROUNDDOWN(BE9,0)-BE9)+1)</f>
        <v>0</v>
      </c>
      <c r="BK9" s="1">
        <f>(BE9-BF9*20-BG9*10-BH9*5-BI9*3-BJ9*2)*(SIGN(ROUNDDOWN(BE9,0)-BE9)+1)</f>
        <v>0</v>
      </c>
      <c r="BL9" s="1">
        <f>(BE9-BF9*20-BG9*10-BH9*5-BI9*3-BJ9*2-BK9)</f>
        <v>0</v>
      </c>
      <c r="BM9" s="1"/>
      <c r="BN9" s="1">
        <f>G9</f>
        <v>40</v>
      </c>
      <c r="BO9" s="1">
        <f t="shared" si="1"/>
        <v>2</v>
      </c>
      <c r="BP9" s="1">
        <f t="shared" si="2"/>
        <v>0</v>
      </c>
      <c r="BQ9" s="1">
        <f t="shared" si="3"/>
        <v>0</v>
      </c>
      <c r="BR9" s="1">
        <f t="shared" si="4"/>
        <v>0</v>
      </c>
      <c r="BS9" s="1">
        <f t="shared" si="5"/>
        <v>0</v>
      </c>
      <c r="BT9" s="1">
        <f t="shared" si="6"/>
        <v>0</v>
      </c>
      <c r="BU9" s="1">
        <f t="shared" si="7"/>
        <v>0</v>
      </c>
      <c r="BV9" s="1"/>
      <c r="BW9" s="1">
        <f>H9</f>
        <v>10</v>
      </c>
      <c r="BX9" s="1">
        <f t="shared" si="8"/>
        <v>0</v>
      </c>
      <c r="BY9" s="1">
        <f t="shared" si="9"/>
        <v>1</v>
      </c>
      <c r="BZ9" s="1">
        <f t="shared" si="10"/>
        <v>0</v>
      </c>
      <c r="CA9" s="1">
        <f t="shared" si="11"/>
        <v>0</v>
      </c>
      <c r="CB9" s="1">
        <f t="shared" si="12"/>
        <v>0</v>
      </c>
      <c r="CC9" s="1">
        <f t="shared" si="13"/>
        <v>0</v>
      </c>
      <c r="CD9" s="1">
        <f t="shared" si="14"/>
        <v>0</v>
      </c>
      <c r="CE9" s="1"/>
      <c r="CF9" s="1">
        <f>I9</f>
        <v>20</v>
      </c>
      <c r="CG9" s="1">
        <f t="shared" si="15"/>
        <v>1</v>
      </c>
      <c r="CH9" s="1">
        <f t="shared" si="16"/>
        <v>0</v>
      </c>
      <c r="CI9" s="1">
        <f t="shared" si="17"/>
        <v>0</v>
      </c>
      <c r="CJ9" s="1">
        <f t="shared" si="18"/>
        <v>0</v>
      </c>
      <c r="CK9" s="1">
        <f t="shared" si="19"/>
        <v>0</v>
      </c>
      <c r="CL9" s="1">
        <f t="shared" si="20"/>
        <v>0</v>
      </c>
      <c r="CM9" s="1">
        <f t="shared" si="21"/>
        <v>0</v>
      </c>
      <c r="CN9" s="1"/>
      <c r="CO9" s="1"/>
      <c r="CP9" s="5"/>
      <c r="CQ9" s="5"/>
      <c r="CR9" s="5"/>
      <c r="CS9" s="5"/>
      <c r="CT9" s="5"/>
      <c r="CU9" s="5"/>
      <c r="CV9" s="5"/>
    </row>
    <row r="10" spans="1:100">
      <c r="A10" s="1"/>
      <c r="B10" s="1"/>
      <c r="C10" s="1"/>
      <c r="D10" s="1">
        <v>60</v>
      </c>
      <c r="E10" s="1">
        <v>0</v>
      </c>
      <c r="F10" s="1">
        <v>40</v>
      </c>
      <c r="G10" s="1">
        <v>20</v>
      </c>
      <c r="H10" s="1">
        <v>20</v>
      </c>
      <c r="I10" s="1">
        <v>20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9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>
        <f t="shared" si="0"/>
        <v>40</v>
      </c>
      <c r="BF10" s="1">
        <f>ROUNDDOWN((BE10/20),0)*(SIGN(ROUNDDOWN(BE10,0)-BE10)+1)</f>
        <v>2</v>
      </c>
      <c r="BG10" s="1">
        <f>ROUNDDOWN((BE10-BF10*20)/10, 0)*(SIGN(ROUNDDOWN(BE10,0)-BE10)+1)</f>
        <v>0</v>
      </c>
      <c r="BH10" s="1">
        <f>((SIGN((((BE10-BF10*20-BG10*10)/5)-1.2))*SIGN((((BE10-BF10*20-BG10*10)/5)-1.2)))*ROUNDUP(((SIGN((BE10-BF10*20-BG10*10)-5)+1)/2),0))*(SIGN(ROUNDDOWN(BE10,0)-BE10)+1)</f>
        <v>0</v>
      </c>
      <c r="BI10" s="1">
        <f>(ROUNDDOWN(((BE10-BF10*20-BG10*10-BH10*5)/3),0)*(SIGN((BE10-BF10*20-BG10*10)-9)*-1)*SQRT(POWER(SIGN((BE10-BF10*20-BG10*10-BH10*5)-4),2)))*(SIGN(ROUNDDOWN(BE10,0)-BE10)+1)</f>
        <v>0</v>
      </c>
      <c r="BJ10" s="1">
        <f>ROUNDDOWN(((BE10-BF10*20-BG10*10-BH10*5-BI10*3)/2),0)*(SIGN(ROUNDDOWN(BE10,0)-BE10)+1)</f>
        <v>0</v>
      </c>
      <c r="BK10" s="1">
        <f>(BE10-BF10*20-BG10*10-BH10*5-BI10*3-BJ10*2)*(SIGN(ROUNDDOWN(BE10,0)-BE10)+1)</f>
        <v>0</v>
      </c>
      <c r="BL10" s="1">
        <f>(BE10-BF10*20-BG10*10-BH10*5-BI10*3-BJ10*2-BK10)</f>
        <v>0</v>
      </c>
      <c r="BM10" s="1"/>
      <c r="BN10" s="1">
        <f>G10</f>
        <v>20</v>
      </c>
      <c r="BO10" s="1">
        <f t="shared" si="1"/>
        <v>1</v>
      </c>
      <c r="BP10" s="1">
        <f t="shared" si="2"/>
        <v>0</v>
      </c>
      <c r="BQ10" s="1">
        <f t="shared" si="3"/>
        <v>0</v>
      </c>
      <c r="BR10" s="1">
        <f t="shared" si="4"/>
        <v>0</v>
      </c>
      <c r="BS10" s="1">
        <f t="shared" si="5"/>
        <v>0</v>
      </c>
      <c r="BT10" s="1">
        <f t="shared" si="6"/>
        <v>0</v>
      </c>
      <c r="BU10" s="1">
        <f t="shared" si="7"/>
        <v>0</v>
      </c>
      <c r="BV10" s="1"/>
      <c r="BW10" s="1">
        <f>H10</f>
        <v>20</v>
      </c>
      <c r="BX10" s="1">
        <f t="shared" si="8"/>
        <v>1</v>
      </c>
      <c r="BY10" s="1">
        <f t="shared" si="9"/>
        <v>0</v>
      </c>
      <c r="BZ10" s="1">
        <f t="shared" si="10"/>
        <v>0</v>
      </c>
      <c r="CA10" s="1">
        <f t="shared" si="11"/>
        <v>0</v>
      </c>
      <c r="CB10" s="1">
        <f t="shared" si="12"/>
        <v>0</v>
      </c>
      <c r="CC10" s="1">
        <f t="shared" si="13"/>
        <v>0</v>
      </c>
      <c r="CD10" s="1">
        <f t="shared" si="14"/>
        <v>0</v>
      </c>
      <c r="CE10" s="1"/>
      <c r="CF10" s="1">
        <f>I10</f>
        <v>20</v>
      </c>
      <c r="CG10" s="1">
        <f t="shared" si="15"/>
        <v>1</v>
      </c>
      <c r="CH10" s="1">
        <f t="shared" si="16"/>
        <v>0</v>
      </c>
      <c r="CI10" s="1">
        <f t="shared" si="17"/>
        <v>0</v>
      </c>
      <c r="CJ10" s="1">
        <f t="shared" si="18"/>
        <v>0</v>
      </c>
      <c r="CK10" s="1">
        <f t="shared" si="19"/>
        <v>0</v>
      </c>
      <c r="CL10" s="1">
        <f t="shared" si="20"/>
        <v>0</v>
      </c>
      <c r="CM10" s="1">
        <f t="shared" si="21"/>
        <v>0</v>
      </c>
      <c r="CN10" s="1"/>
      <c r="CO10" s="1"/>
      <c r="CP10" s="5"/>
      <c r="CQ10" s="5"/>
      <c r="CR10" s="5"/>
      <c r="CS10" s="5"/>
      <c r="CT10" s="5"/>
      <c r="CU10" s="5"/>
      <c r="CV10" s="5"/>
    </row>
    <row r="11" spans="1:100">
      <c r="A11" s="1"/>
      <c r="B11" s="1"/>
      <c r="C11" s="1"/>
      <c r="D11" s="1">
        <v>80</v>
      </c>
      <c r="E11" s="1">
        <v>0</v>
      </c>
      <c r="F11" s="1">
        <v>20</v>
      </c>
      <c r="G11" s="1">
        <v>10</v>
      </c>
      <c r="H11" s="1">
        <v>10</v>
      </c>
      <c r="I11" s="1">
        <v>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9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>
        <f t="shared" si="0"/>
        <v>20</v>
      </c>
      <c r="BF11" s="1">
        <f>ROUNDDOWN((BE11/20),0)*(SIGN(ROUNDDOWN(BE11,0)-BE11)+1)</f>
        <v>1</v>
      </c>
      <c r="BG11" s="1">
        <f>ROUNDDOWN((BE11-BF11*20)/10, 0)*(SIGN(ROUNDDOWN(BE11,0)-BE11)+1)</f>
        <v>0</v>
      </c>
      <c r="BH11" s="1">
        <f>((SIGN((((BE11-BF11*20-BG11*10)/5)-1.2))*SIGN((((BE11-BF11*20-BG11*10)/5)-1.2)))*ROUNDUP(((SIGN((BE11-BF11*20-BG11*10)-5)+1)/2),0))*(SIGN(ROUNDDOWN(BE11,0)-BE11)+1)</f>
        <v>0</v>
      </c>
      <c r="BI11" s="1">
        <f>(ROUNDDOWN(((BE11-BF11*20-BG11*10-BH11*5)/3),0)*(SIGN((BE11-BF11*20-BG11*10)-9)*-1)*SQRT(POWER(SIGN((BE11-BF11*20-BG11*10-BH11*5)-4),2)))*(SIGN(ROUNDDOWN(BE11,0)-BE11)+1)</f>
        <v>0</v>
      </c>
      <c r="BJ11" s="1">
        <f>ROUNDDOWN(((BE11-BF11*20-BG11*10-BH11*5-BI11*3)/2),0)*(SIGN(ROUNDDOWN(BE11,0)-BE11)+1)</f>
        <v>0</v>
      </c>
      <c r="BK11" s="1">
        <f>(BE11-BF11*20-BG11*10-BH11*5-BI11*3-BJ11*2)*(SIGN(ROUNDDOWN(BE11,0)-BE11)+1)</f>
        <v>0</v>
      </c>
      <c r="BL11" s="1">
        <f>(BE11-BF11*20-BG11*10-BH11*5-BI11*3-BJ11*2-BK11)</f>
        <v>0</v>
      </c>
      <c r="BM11" s="1"/>
      <c r="BN11" s="1">
        <f>G11</f>
        <v>10</v>
      </c>
      <c r="BO11" s="1">
        <f t="shared" si="1"/>
        <v>0</v>
      </c>
      <c r="BP11" s="1">
        <f t="shared" si="2"/>
        <v>1</v>
      </c>
      <c r="BQ11" s="1">
        <f t="shared" si="3"/>
        <v>0</v>
      </c>
      <c r="BR11" s="1">
        <f t="shared" si="4"/>
        <v>0</v>
      </c>
      <c r="BS11" s="1">
        <f t="shared" si="5"/>
        <v>0</v>
      </c>
      <c r="BT11" s="1">
        <f t="shared" si="6"/>
        <v>0</v>
      </c>
      <c r="BU11" s="1">
        <f t="shared" si="7"/>
        <v>0</v>
      </c>
      <c r="BV11" s="1"/>
      <c r="BW11" s="1">
        <f>H11</f>
        <v>10</v>
      </c>
      <c r="BX11" s="1">
        <f t="shared" si="8"/>
        <v>0</v>
      </c>
      <c r="BY11" s="1">
        <f t="shared" si="9"/>
        <v>1</v>
      </c>
      <c r="BZ11" s="1">
        <f t="shared" si="10"/>
        <v>0</v>
      </c>
      <c r="CA11" s="1">
        <f t="shared" si="11"/>
        <v>0</v>
      </c>
      <c r="CB11" s="1">
        <f t="shared" si="12"/>
        <v>0</v>
      </c>
      <c r="CC11" s="1">
        <f t="shared" si="13"/>
        <v>0</v>
      </c>
      <c r="CD11" s="1">
        <f t="shared" si="14"/>
        <v>0</v>
      </c>
      <c r="CE11" s="1"/>
      <c r="CF11" s="1">
        <f>I11</f>
        <v>5</v>
      </c>
      <c r="CG11" s="1">
        <f t="shared" si="15"/>
        <v>0</v>
      </c>
      <c r="CH11" s="1">
        <f t="shared" si="16"/>
        <v>0</v>
      </c>
      <c r="CI11" s="1">
        <f t="shared" si="17"/>
        <v>1</v>
      </c>
      <c r="CJ11" s="1">
        <f t="shared" si="18"/>
        <v>0</v>
      </c>
      <c r="CK11" s="1">
        <f t="shared" si="19"/>
        <v>0</v>
      </c>
      <c r="CL11" s="1">
        <f t="shared" si="20"/>
        <v>0</v>
      </c>
      <c r="CM11" s="1">
        <f t="shared" si="21"/>
        <v>0</v>
      </c>
      <c r="CN11" s="1"/>
      <c r="CO11" s="1"/>
      <c r="CP11" s="5"/>
      <c r="CQ11" s="5"/>
      <c r="CR11" s="5"/>
      <c r="CS11" s="5"/>
      <c r="CT11" s="5"/>
      <c r="CU11" s="5"/>
      <c r="CV11" s="5"/>
    </row>
    <row r="12" spans="1:100">
      <c r="A12" s="1"/>
      <c r="B12" s="1"/>
      <c r="C12" s="1"/>
      <c r="D12" s="1">
        <v>10</v>
      </c>
      <c r="E12" s="1">
        <v>0</v>
      </c>
      <c r="F12" s="1">
        <v>0</v>
      </c>
      <c r="G12" s="1">
        <v>0</v>
      </c>
      <c r="H12" s="1">
        <v>0</v>
      </c>
      <c r="I12" s="1">
        <v>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9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>
        <f t="shared" si="0"/>
        <v>0</v>
      </c>
      <c r="BF12" s="1">
        <f>ROUNDDOWN((BE12/20),0)*(SIGN(ROUNDDOWN(BE12,0)-BE12)+1)</f>
        <v>0</v>
      </c>
      <c r="BG12" s="1">
        <f>ROUNDDOWN((BE12-BF12*20)/10, 0)*(SIGN(ROUNDDOWN(BE12,0)-BE12)+1)</f>
        <v>0</v>
      </c>
      <c r="BH12" s="1">
        <f>((SIGN((((BE12-BF12*20-BG12*10)/5)-1.2))*SIGN((((BE12-BF12*20-BG12*10)/5)-1.2)))*ROUNDUP(((SIGN((BE12-BF12*20-BG12*10)-5)+1)/2),0))*(SIGN(ROUNDDOWN(BE12,0)-BE12)+1)</f>
        <v>0</v>
      </c>
      <c r="BI12" s="1">
        <f>(ROUNDDOWN(((BE12-BF12*20-BG12*10-BH12*5)/3),0)*(SIGN((BE12-BF12*20-BG12*10)-9)*-1)*SQRT(POWER(SIGN((BE12-BF12*20-BG12*10-BH12*5)-4),2)))*(SIGN(ROUNDDOWN(BE12,0)-BE12)+1)</f>
        <v>0</v>
      </c>
      <c r="BJ12" s="1">
        <f>ROUNDDOWN(((BE12-BF12*20-BG12*10-BH12*5-BI12*3)/2),0)*(SIGN(ROUNDDOWN(BE12,0)-BE12)+1)</f>
        <v>0</v>
      </c>
      <c r="BK12" s="1">
        <f>(BE12-BF12*20-BG12*10-BH12*5-BI12*3-BJ12*2)*(SIGN(ROUNDDOWN(BE12,0)-BE12)+1)</f>
        <v>0</v>
      </c>
      <c r="BL12" s="1">
        <f>(BE12-BF12*20-BG12*10-BH12*5-BI12*3-BJ12*2-BK12)</f>
        <v>0</v>
      </c>
      <c r="BM12" s="1"/>
      <c r="BN12" s="1">
        <f>G12</f>
        <v>0</v>
      </c>
      <c r="BO12" s="1">
        <f t="shared" si="1"/>
        <v>0</v>
      </c>
      <c r="BP12" s="1">
        <f t="shared" si="2"/>
        <v>0</v>
      </c>
      <c r="BQ12" s="1">
        <f t="shared" si="3"/>
        <v>0</v>
      </c>
      <c r="BR12" s="1">
        <f t="shared" si="4"/>
        <v>0</v>
      </c>
      <c r="BS12" s="1">
        <f t="shared" si="5"/>
        <v>0</v>
      </c>
      <c r="BT12" s="1">
        <f t="shared" si="6"/>
        <v>0</v>
      </c>
      <c r="BU12" s="1">
        <f t="shared" si="7"/>
        <v>0</v>
      </c>
      <c r="BV12" s="1"/>
      <c r="BW12" s="1">
        <f>H12</f>
        <v>0</v>
      </c>
      <c r="BX12" s="1">
        <f t="shared" si="8"/>
        <v>0</v>
      </c>
      <c r="BY12" s="1">
        <f t="shared" si="9"/>
        <v>0</v>
      </c>
      <c r="BZ12" s="1">
        <f t="shared" si="10"/>
        <v>0</v>
      </c>
      <c r="CA12" s="1">
        <f t="shared" si="11"/>
        <v>0</v>
      </c>
      <c r="CB12" s="1">
        <f t="shared" si="12"/>
        <v>0</v>
      </c>
      <c r="CC12" s="1">
        <f t="shared" si="13"/>
        <v>0</v>
      </c>
      <c r="CD12" s="1">
        <f t="shared" si="14"/>
        <v>0</v>
      </c>
      <c r="CE12" s="1"/>
      <c r="CF12" s="1">
        <f>I12</f>
        <v>3</v>
      </c>
      <c r="CG12" s="1">
        <f t="shared" si="15"/>
        <v>0</v>
      </c>
      <c r="CH12" s="1">
        <f t="shared" si="16"/>
        <v>0</v>
      </c>
      <c r="CI12" s="1">
        <f t="shared" si="17"/>
        <v>0</v>
      </c>
      <c r="CJ12" s="1">
        <f t="shared" si="18"/>
        <v>1</v>
      </c>
      <c r="CK12" s="1">
        <f t="shared" si="19"/>
        <v>0</v>
      </c>
      <c r="CL12" s="1">
        <f t="shared" si="20"/>
        <v>0</v>
      </c>
      <c r="CM12" s="1">
        <f t="shared" si="21"/>
        <v>0</v>
      </c>
      <c r="CN12" s="1"/>
      <c r="CO12" s="1"/>
      <c r="CP12" s="5"/>
      <c r="CQ12" s="5"/>
      <c r="CR12" s="5"/>
      <c r="CS12" s="5"/>
      <c r="CT12" s="5"/>
      <c r="CU12" s="5"/>
      <c r="CV12" s="5"/>
    </row>
    <row r="13" spans="1:100">
      <c r="A13" s="1"/>
      <c r="B13" s="1"/>
      <c r="C13" s="1"/>
      <c r="D13" s="1">
        <v>40</v>
      </c>
      <c r="E13" s="1">
        <v>0</v>
      </c>
      <c r="F13" s="1">
        <v>30</v>
      </c>
      <c r="G13" s="1">
        <v>15</v>
      </c>
      <c r="H13" s="1">
        <v>20</v>
      </c>
      <c r="I13" s="1">
        <v>15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9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>
        <f t="shared" si="0"/>
        <v>30</v>
      </c>
      <c r="BF13" s="1">
        <f>ROUNDDOWN((BE13/20),0)*(SIGN(ROUNDDOWN(BE13,0)-BE13)+1)</f>
        <v>1</v>
      </c>
      <c r="BG13" s="1">
        <f>ROUNDDOWN((BE13-BF13*20)/10, 0)*(SIGN(ROUNDDOWN(BE13,0)-BE13)+1)</f>
        <v>1</v>
      </c>
      <c r="BH13" s="1">
        <f>((SIGN((((BE13-BF13*20-BG13*10)/5)-1.2))*SIGN((((BE13-BF13*20-BG13*10)/5)-1.2)))*ROUNDUP(((SIGN((BE13-BF13*20-BG13*10)-5)+1)/2),0))*(SIGN(ROUNDDOWN(BE13,0)-BE13)+1)</f>
        <v>0</v>
      </c>
      <c r="BI13" s="1">
        <f>(ROUNDDOWN(((BE13-BF13*20-BG13*10-BH13*5)/3),0)*(SIGN((BE13-BF13*20-BG13*10)-9)*-1)*SQRT(POWER(SIGN((BE13-BF13*20-BG13*10-BH13*5)-4),2)))*(SIGN(ROUNDDOWN(BE13,0)-BE13)+1)</f>
        <v>0</v>
      </c>
      <c r="BJ13" s="1">
        <f>ROUNDDOWN(((BE13-BF13*20-BG13*10-BH13*5-BI13*3)/2),0)*(SIGN(ROUNDDOWN(BE13,0)-BE13)+1)</f>
        <v>0</v>
      </c>
      <c r="BK13" s="1">
        <f>(BE13-BF13*20-BG13*10-BH13*5-BI13*3-BJ13*2)*(SIGN(ROUNDDOWN(BE13,0)-BE13)+1)</f>
        <v>0</v>
      </c>
      <c r="BL13" s="1">
        <f>(BE13-BF13*20-BG13*10-BH13*5-BI13*3-BJ13*2-BK13)</f>
        <v>0</v>
      </c>
      <c r="BM13" s="1"/>
      <c r="BN13" s="1">
        <f>G13</f>
        <v>15</v>
      </c>
      <c r="BO13" s="1">
        <f t="shared" si="1"/>
        <v>0</v>
      </c>
      <c r="BP13" s="1">
        <f t="shared" si="2"/>
        <v>1</v>
      </c>
      <c r="BQ13" s="1">
        <f t="shared" si="3"/>
        <v>1</v>
      </c>
      <c r="BR13" s="1">
        <f t="shared" si="4"/>
        <v>0</v>
      </c>
      <c r="BS13" s="1">
        <f t="shared" si="5"/>
        <v>0</v>
      </c>
      <c r="BT13" s="1">
        <f t="shared" si="6"/>
        <v>0</v>
      </c>
      <c r="BU13" s="1">
        <f t="shared" si="7"/>
        <v>0</v>
      </c>
      <c r="BV13" s="1"/>
      <c r="BW13" s="1">
        <f>H13</f>
        <v>20</v>
      </c>
      <c r="BX13" s="1">
        <f t="shared" si="8"/>
        <v>1</v>
      </c>
      <c r="BY13" s="1">
        <f t="shared" si="9"/>
        <v>0</v>
      </c>
      <c r="BZ13" s="1">
        <f t="shared" si="10"/>
        <v>0</v>
      </c>
      <c r="CA13" s="1">
        <f t="shared" si="11"/>
        <v>0</v>
      </c>
      <c r="CB13" s="1">
        <f t="shared" si="12"/>
        <v>0</v>
      </c>
      <c r="CC13" s="1">
        <f t="shared" si="13"/>
        <v>0</v>
      </c>
      <c r="CD13" s="1">
        <f t="shared" si="14"/>
        <v>0</v>
      </c>
      <c r="CE13" s="1"/>
      <c r="CF13" s="1">
        <f>I13</f>
        <v>15</v>
      </c>
      <c r="CG13" s="1">
        <f t="shared" si="15"/>
        <v>0</v>
      </c>
      <c r="CH13" s="1">
        <f t="shared" si="16"/>
        <v>1</v>
      </c>
      <c r="CI13" s="1">
        <f t="shared" si="17"/>
        <v>1</v>
      </c>
      <c r="CJ13" s="1">
        <f t="shared" si="18"/>
        <v>0</v>
      </c>
      <c r="CK13" s="1">
        <f t="shared" si="19"/>
        <v>0</v>
      </c>
      <c r="CL13" s="1">
        <f t="shared" si="20"/>
        <v>0</v>
      </c>
      <c r="CM13" s="1">
        <f t="shared" si="21"/>
        <v>0</v>
      </c>
      <c r="CN13" s="1"/>
      <c r="CO13" s="1"/>
      <c r="CP13" s="5"/>
      <c r="CQ13" s="5"/>
      <c r="CR13" s="5"/>
      <c r="CS13" s="5"/>
      <c r="CT13" s="5"/>
      <c r="CU13" s="5"/>
      <c r="CV13" s="5"/>
    </row>
    <row r="14" spans="1:100">
      <c r="A14" s="1"/>
      <c r="B14" s="1"/>
      <c r="C14" s="1"/>
      <c r="D14" s="1">
        <v>40</v>
      </c>
      <c r="E14" s="1">
        <v>0</v>
      </c>
      <c r="F14" s="1">
        <v>30</v>
      </c>
      <c r="G14" s="1">
        <v>15</v>
      </c>
      <c r="H14" s="1">
        <v>20</v>
      </c>
      <c r="I14" s="1">
        <v>15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9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f t="shared" si="0"/>
        <v>30</v>
      </c>
      <c r="BF14" s="1">
        <f>ROUNDDOWN((BE14/20),0)*(SIGN(ROUNDDOWN(BE14,0)-BE14)+1)</f>
        <v>1</v>
      </c>
      <c r="BG14" s="1">
        <f>ROUNDDOWN((BE14-BF14*20)/10, 0)*(SIGN(ROUNDDOWN(BE14,0)-BE14)+1)</f>
        <v>1</v>
      </c>
      <c r="BH14" s="1">
        <f>((SIGN((((BE14-BF14*20-BG14*10)/5)-1.2))*SIGN((((BE14-BF14*20-BG14*10)/5)-1.2)))*ROUNDUP(((SIGN((BE14-BF14*20-BG14*10)-5)+1)/2),0))*(SIGN(ROUNDDOWN(BE14,0)-BE14)+1)</f>
        <v>0</v>
      </c>
      <c r="BI14" s="1">
        <f>(ROUNDDOWN(((BE14-BF14*20-BG14*10-BH14*5)/3),0)*(SIGN((BE14-BF14*20-BG14*10)-9)*-1)*SQRT(POWER(SIGN((BE14-BF14*20-BG14*10-BH14*5)-4),2)))*(SIGN(ROUNDDOWN(BE14,0)-BE14)+1)</f>
        <v>0</v>
      </c>
      <c r="BJ14" s="1">
        <f>ROUNDDOWN(((BE14-BF14*20-BG14*10-BH14*5-BI14*3)/2),0)*(SIGN(ROUNDDOWN(BE14,0)-BE14)+1)</f>
        <v>0</v>
      </c>
      <c r="BK14" s="1">
        <f>(BE14-BF14*20-BG14*10-BH14*5-BI14*3-BJ14*2)*(SIGN(ROUNDDOWN(BE14,0)-BE14)+1)</f>
        <v>0</v>
      </c>
      <c r="BL14" s="1">
        <f>(BE14-BF14*20-BG14*10-BH14*5-BI14*3-BJ14*2-BK14)</f>
        <v>0</v>
      </c>
      <c r="BM14" s="1"/>
      <c r="BN14" s="1">
        <f>G14</f>
        <v>15</v>
      </c>
      <c r="BO14" s="1">
        <f t="shared" si="1"/>
        <v>0</v>
      </c>
      <c r="BP14" s="1">
        <f t="shared" si="2"/>
        <v>1</v>
      </c>
      <c r="BQ14" s="1">
        <f t="shared" si="3"/>
        <v>1</v>
      </c>
      <c r="BR14" s="1">
        <f t="shared" si="4"/>
        <v>0</v>
      </c>
      <c r="BS14" s="1">
        <f t="shared" si="5"/>
        <v>0</v>
      </c>
      <c r="BT14" s="1">
        <f t="shared" si="6"/>
        <v>0</v>
      </c>
      <c r="BU14" s="1">
        <f t="shared" si="7"/>
        <v>0</v>
      </c>
      <c r="BV14" s="1"/>
      <c r="BW14" s="1">
        <f>H14</f>
        <v>20</v>
      </c>
      <c r="BX14" s="1">
        <f t="shared" si="8"/>
        <v>1</v>
      </c>
      <c r="BY14" s="1">
        <f t="shared" si="9"/>
        <v>0</v>
      </c>
      <c r="BZ14" s="1">
        <f t="shared" si="10"/>
        <v>0</v>
      </c>
      <c r="CA14" s="1">
        <f t="shared" si="11"/>
        <v>0</v>
      </c>
      <c r="CB14" s="1">
        <f t="shared" si="12"/>
        <v>0</v>
      </c>
      <c r="CC14" s="1">
        <f t="shared" si="13"/>
        <v>0</v>
      </c>
      <c r="CD14" s="1">
        <f t="shared" si="14"/>
        <v>0</v>
      </c>
      <c r="CE14" s="1"/>
      <c r="CF14" s="1">
        <f>I14</f>
        <v>15</v>
      </c>
      <c r="CG14" s="1">
        <f t="shared" si="15"/>
        <v>0</v>
      </c>
      <c r="CH14" s="1">
        <f t="shared" si="16"/>
        <v>1</v>
      </c>
      <c r="CI14" s="1">
        <f t="shared" si="17"/>
        <v>1</v>
      </c>
      <c r="CJ14" s="1">
        <f t="shared" si="18"/>
        <v>0</v>
      </c>
      <c r="CK14" s="1">
        <f t="shared" si="19"/>
        <v>0</v>
      </c>
      <c r="CL14" s="1">
        <f t="shared" si="20"/>
        <v>0</v>
      </c>
      <c r="CM14" s="1">
        <f t="shared" si="21"/>
        <v>0</v>
      </c>
      <c r="CN14" s="1"/>
      <c r="CO14" s="1"/>
      <c r="CP14" s="5"/>
      <c r="CQ14" s="5"/>
      <c r="CR14" s="5"/>
      <c r="CS14" s="5"/>
      <c r="CT14" s="5"/>
      <c r="CU14" s="5"/>
      <c r="CV14" s="5"/>
    </row>
    <row r="15" spans="1:100">
      <c r="A15" s="1"/>
      <c r="B15" s="1"/>
      <c r="C15" s="1"/>
      <c r="D15" s="1">
        <v>80</v>
      </c>
      <c r="E15" s="1">
        <v>0</v>
      </c>
      <c r="F15" s="1">
        <v>40</v>
      </c>
      <c r="G15" s="1">
        <v>20</v>
      </c>
      <c r="H15" s="1">
        <v>20</v>
      </c>
      <c r="I15" s="1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9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>
        <f t="shared" si="0"/>
        <v>40</v>
      </c>
      <c r="BF15" s="1">
        <f>ROUNDDOWN((BE15/20),0)*(SIGN(ROUNDDOWN(BE15,0)-BE15)+1)</f>
        <v>2</v>
      </c>
      <c r="BG15" s="1">
        <f>ROUNDDOWN((BE15-BF15*20)/10, 0)*(SIGN(ROUNDDOWN(BE15,0)-BE15)+1)</f>
        <v>0</v>
      </c>
      <c r="BH15" s="1">
        <f>((SIGN((((BE15-BF15*20-BG15*10)/5)-1.2))*SIGN((((BE15-BF15*20-BG15*10)/5)-1.2)))*ROUNDUP(((SIGN((BE15-BF15*20-BG15*10)-5)+1)/2),0))*(SIGN(ROUNDDOWN(BE15,0)-BE15)+1)</f>
        <v>0</v>
      </c>
      <c r="BI15" s="1">
        <f>(ROUNDDOWN(((BE15-BF15*20-BG15*10-BH15*5)/3),0)*(SIGN((BE15-BF15*20-BG15*10)-9)*-1)*SQRT(POWER(SIGN((BE15-BF15*20-BG15*10-BH15*5)-4),2)))*(SIGN(ROUNDDOWN(BE15,0)-BE15)+1)</f>
        <v>0</v>
      </c>
      <c r="BJ15" s="1">
        <f>ROUNDDOWN(((BE15-BF15*20-BG15*10-BH15*5-BI15*3)/2),0)*(SIGN(ROUNDDOWN(BE15,0)-BE15)+1)</f>
        <v>0</v>
      </c>
      <c r="BK15" s="1">
        <f>(BE15-BF15*20-BG15*10-BH15*5-BI15*3-BJ15*2)*(SIGN(ROUNDDOWN(BE15,0)-BE15)+1)</f>
        <v>0</v>
      </c>
      <c r="BL15" s="1">
        <f>(BE15-BF15*20-BG15*10-BH15*5-BI15*3-BJ15*2-BK15)</f>
        <v>0</v>
      </c>
      <c r="BM15" s="1"/>
      <c r="BN15" s="1">
        <f>G15</f>
        <v>20</v>
      </c>
      <c r="BO15" s="1">
        <f>ROUNDDOWN((BN15/20),0)*(SIGN(ROUNDDOWN(BN15,0)-BN15)+1)</f>
        <v>1</v>
      </c>
      <c r="BP15" s="1">
        <f>ROUNDDOWN((BN15-BO15*20)/10, 0)*(SIGN(ROUNDDOWN(BN15,0)-BN15)+1)</f>
        <v>0</v>
      </c>
      <c r="BQ15" s="1">
        <f>((SIGN((((BN15-BO15*20-BP15*10)/5)-1.2))*SIGN((((BN15-BO15*20-BP15*10)/5)-1.2)))*ROUNDUP(((SIGN((BN15-BO15*20-BP15*10)-5)+1)/2),0))*(SIGN(ROUNDDOWN(BN15,0)-BN15)+1)</f>
        <v>0</v>
      </c>
      <c r="BR15" s="1">
        <f>(ROUNDDOWN(((BN15-BO15*20-BP15*10-BQ15*5)/3),0)*(SIGN((BN15-BO15*20-BP15*10)-9)*-1)*SQRT(POWER(SIGN((BN15-BO15*20-BP15*10-BQ15*5)-4),2)))*(SIGN(ROUNDDOWN(BN15,0)-BN15)+1)</f>
        <v>0</v>
      </c>
      <c r="BS15" s="1">
        <f>ROUNDDOWN(((BN15-BO15*20-BP15*10-BQ15*5-BR15*3)/2),0)*(SIGN(ROUNDDOWN(BN15,0)-BN15)+1)</f>
        <v>0</v>
      </c>
      <c r="BT15" s="1">
        <f>(BN15-BO15*20-BP15*10-BQ15*5-BR15*3-BS15*2)*(SIGN(ROUNDDOWN(BN15,0)-BN15)+1)</f>
        <v>0</v>
      </c>
      <c r="BU15" s="1">
        <f>(BN15-BO15*20-BP15*10-BQ15*5-BR15*3-BS15*2-BT15)</f>
        <v>0</v>
      </c>
      <c r="BV15" s="1"/>
      <c r="BW15" s="1">
        <f>H15</f>
        <v>20</v>
      </c>
      <c r="BX15" s="1">
        <f>ROUNDDOWN((BW15/20),0)*(SIGN(ROUNDDOWN(BW15,0)-BW15)+1)</f>
        <v>1</v>
      </c>
      <c r="BY15" s="1">
        <f>ROUNDDOWN((BW15-BX15*20)/10, 0)*(SIGN(ROUNDDOWN(BW15,0)-BW15)+1)</f>
        <v>0</v>
      </c>
      <c r="BZ15" s="1">
        <f>((SIGN((((BW15-BX15*20-BY15*10)/5)-1.2))*SIGN((((BW15-BX15*20-BY15*10)/5)-1.2)))*ROUNDUP(((SIGN((BW15-BX15*20-BY15*10)-5)+1)/2),0))*(SIGN(ROUNDDOWN(BW15,0)-BW15)+1)</f>
        <v>0</v>
      </c>
      <c r="CA15" s="1">
        <f>(ROUNDDOWN(((BW15-BX15*20-BY15*10-BZ15*5)/3),0)*(SIGN((BW15-BX15*20-BY15*10)-9)*-1)*SQRT(POWER(SIGN((BW15-BX15*20-BY15*10-BZ15*5)-4),2)))*(SIGN(ROUNDDOWN(BW15,0)-BW15)+1)</f>
        <v>0</v>
      </c>
      <c r="CB15" s="1">
        <f>ROUNDDOWN(((BW15-BX15*20-BY15*10-BZ15*5-CA15*3)/2),0)*(SIGN(ROUNDDOWN(BW15,0)-BW15)+1)</f>
        <v>0</v>
      </c>
      <c r="CC15" s="1">
        <f>(BW15-BX15*20-BY15*10-BZ15*5-CA15*3-CB15*2)*(SIGN(ROUNDDOWN(BW15,0)-BW15)+1)</f>
        <v>0</v>
      </c>
      <c r="CD15" s="1">
        <f>(BW15-BX15*20-BY15*10-BZ15*5-CA15*3-CB15*2-CC15)</f>
        <v>0</v>
      </c>
      <c r="CE15" s="1"/>
      <c r="CF15" s="1">
        <f>I15</f>
        <v>0</v>
      </c>
      <c r="CG15" s="1">
        <f t="shared" si="15"/>
        <v>0</v>
      </c>
      <c r="CH15" s="1">
        <f t="shared" si="16"/>
        <v>0</v>
      </c>
      <c r="CI15" s="1">
        <f t="shared" si="17"/>
        <v>0</v>
      </c>
      <c r="CJ15" s="1">
        <f t="shared" si="18"/>
        <v>0</v>
      </c>
      <c r="CK15" s="1">
        <f t="shared" si="19"/>
        <v>0</v>
      </c>
      <c r="CL15" s="1">
        <f t="shared" si="20"/>
        <v>0</v>
      </c>
      <c r="CM15" s="1">
        <f t="shared" si="21"/>
        <v>0</v>
      </c>
      <c r="CN15" s="1"/>
      <c r="CO15" s="1"/>
      <c r="CP15" s="5"/>
      <c r="CQ15" s="5"/>
      <c r="CR15" s="5"/>
      <c r="CS15" s="5"/>
      <c r="CT15" s="5"/>
      <c r="CU15" s="5"/>
      <c r="CV15" s="5"/>
    </row>
    <row r="16" spans="1:100">
      <c r="A16" s="1"/>
      <c r="B16" s="1"/>
      <c r="C16" s="1"/>
      <c r="D16" s="1">
        <v>40</v>
      </c>
      <c r="E16" s="1">
        <v>0</v>
      </c>
      <c r="F16" s="1">
        <v>40</v>
      </c>
      <c r="G16" s="1">
        <v>20</v>
      </c>
      <c r="H16" s="1">
        <v>0</v>
      </c>
      <c r="I16" s="1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9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>
        <f t="shared" si="0"/>
        <v>40</v>
      </c>
      <c r="BF16" s="1">
        <f>ROUNDDOWN((BE16/20),0)*(SIGN(ROUNDDOWN(BE16,0)-BE16)+1)</f>
        <v>2</v>
      </c>
      <c r="BG16" s="1">
        <f>ROUNDDOWN((BE16-BF16*20)/10, 0)*(SIGN(ROUNDDOWN(BE16,0)-BE16)+1)</f>
        <v>0</v>
      </c>
      <c r="BH16" s="1">
        <f>((SIGN((((BE16-BF16*20-BG16*10)/5)-1.2))*SIGN((((BE16-BF16*20-BG16*10)/5)-1.2)))*ROUNDUP(((SIGN((BE16-BF16*20-BG16*10)-5)+1)/2),0))*(SIGN(ROUNDDOWN(BE16,0)-BE16)+1)</f>
        <v>0</v>
      </c>
      <c r="BI16" s="1">
        <f>(ROUNDDOWN(((BE16-BF16*20-BG16*10-BH16*5)/3),0)*(SIGN((BE16-BF16*20-BG16*10)-9)*-1)*SQRT(POWER(SIGN((BE16-BF16*20-BG16*10-BH16*5)-4),2)))*(SIGN(ROUNDDOWN(BE16,0)-BE16)+1)</f>
        <v>0</v>
      </c>
      <c r="BJ16" s="1">
        <f>ROUNDDOWN(((BE16-BF16*20-BG16*10-BH16*5-BI16*3)/2),0)*(SIGN(ROUNDDOWN(BE16,0)-BE16)+1)</f>
        <v>0</v>
      </c>
      <c r="BK16" s="1">
        <f>(BE16-BF16*20-BG16*10-BH16*5-BI16*3-BJ16*2)*(SIGN(ROUNDDOWN(BE16,0)-BE16)+1)</f>
        <v>0</v>
      </c>
      <c r="BL16" s="1">
        <f>(BE16-BF16*20-BG16*10-BH16*5-BI16*3-BJ16*2-BK16)</f>
        <v>0</v>
      </c>
      <c r="BM16" s="1"/>
      <c r="BN16" s="1">
        <f>G16</f>
        <v>20</v>
      </c>
      <c r="BO16" s="1">
        <f t="shared" ref="BO16:BO21" si="22">ROUNDDOWN((BN16/20),0)*(SIGN(ROUNDDOWN(BN16,0)-BN16)+1)</f>
        <v>1</v>
      </c>
      <c r="BP16" s="1">
        <f t="shared" ref="BP16:BP21" si="23">ROUNDDOWN((BN16-BO16*20)/10, 0)*(SIGN(ROUNDDOWN(BN16,0)-BN16)+1)</f>
        <v>0</v>
      </c>
      <c r="BQ16" s="1">
        <f t="shared" ref="BQ16:BQ21" si="24">((SIGN((((BN16-BO16*20-BP16*10)/5)-1.2))*SIGN((((BN16-BO16*20-BP16*10)/5)-1.2)))*ROUNDUP(((SIGN((BN16-BO16*20-BP16*10)-5)+1)/2),0))*(SIGN(ROUNDDOWN(BN16,0)-BN16)+1)</f>
        <v>0</v>
      </c>
      <c r="BR16" s="1">
        <f t="shared" ref="BR16:BR21" si="25">(ROUNDDOWN(((BN16-BO16*20-BP16*10-BQ16*5)/3),0)*(SIGN((BN16-BO16*20-BP16*10)-9)*-1)*SQRT(POWER(SIGN((BN16-BO16*20-BP16*10-BQ16*5)-4),2)))*(SIGN(ROUNDDOWN(BN16,0)-BN16)+1)</f>
        <v>0</v>
      </c>
      <c r="BS16" s="1">
        <f t="shared" ref="BS16:BS21" si="26">ROUNDDOWN(((BN16-BO16*20-BP16*10-BQ16*5-BR16*3)/2),0)*(SIGN(ROUNDDOWN(BN16,0)-BN16)+1)</f>
        <v>0</v>
      </c>
      <c r="BT16" s="1">
        <f t="shared" ref="BT16:BT21" si="27">(BN16-BO16*20-BP16*10-BQ16*5-BR16*3-BS16*2)*(SIGN(ROUNDDOWN(BN16,0)-BN16)+1)</f>
        <v>0</v>
      </c>
      <c r="BU16" s="1">
        <f t="shared" ref="BU16:BU21" si="28">(BN16-BO16*20-BP16*10-BQ16*5-BR16*3-BS16*2-BT16)</f>
        <v>0</v>
      </c>
      <c r="BV16" s="1"/>
      <c r="BW16" s="1">
        <f>H16</f>
        <v>0</v>
      </c>
      <c r="BX16" s="1">
        <f t="shared" ref="BX16:BX21" si="29">ROUNDDOWN((BW16/20),0)*(SIGN(ROUNDDOWN(BW16,0)-BW16)+1)</f>
        <v>0</v>
      </c>
      <c r="BY16" s="1">
        <f t="shared" ref="BY16:BY21" si="30">ROUNDDOWN((BW16-BX16*20)/10, 0)*(SIGN(ROUNDDOWN(BW16,0)-BW16)+1)</f>
        <v>0</v>
      </c>
      <c r="BZ16" s="1">
        <f t="shared" ref="BZ16:BZ21" si="31">((SIGN((((BW16-BX16*20-BY16*10)/5)-1.2))*SIGN((((BW16-BX16*20-BY16*10)/5)-1.2)))*ROUNDUP(((SIGN((BW16-BX16*20-BY16*10)-5)+1)/2),0))*(SIGN(ROUNDDOWN(BW16,0)-BW16)+1)</f>
        <v>0</v>
      </c>
      <c r="CA16" s="1">
        <f t="shared" ref="CA16:CA21" si="32">(ROUNDDOWN(((BW16-BX16*20-BY16*10-BZ16*5)/3),0)*(SIGN((BW16-BX16*20-BY16*10)-9)*-1)*SQRT(POWER(SIGN((BW16-BX16*20-BY16*10-BZ16*5)-4),2)))*(SIGN(ROUNDDOWN(BW16,0)-BW16)+1)</f>
        <v>0</v>
      </c>
      <c r="CB16" s="1">
        <f t="shared" ref="CB16:CB21" si="33">ROUNDDOWN(((BW16-BX16*20-BY16*10-BZ16*5-CA16*3)/2),0)*(SIGN(ROUNDDOWN(BW16,0)-BW16)+1)</f>
        <v>0</v>
      </c>
      <c r="CC16" s="1">
        <f t="shared" ref="CC16:CC21" si="34">(BW16-BX16*20-BY16*10-BZ16*5-CA16*3-CB16*2)*(SIGN(ROUNDDOWN(BW16,0)-BW16)+1)</f>
        <v>0</v>
      </c>
      <c r="CD16" s="1">
        <f t="shared" ref="CD16:CD21" si="35">(BW16-BX16*20-BY16*10-BZ16*5-CA16*3-CB16*2-CC16)</f>
        <v>0</v>
      </c>
      <c r="CE16" s="1"/>
      <c r="CF16" s="1">
        <f>I16</f>
        <v>0</v>
      </c>
      <c r="CG16" s="1">
        <f t="shared" si="15"/>
        <v>0</v>
      </c>
      <c r="CH16" s="1">
        <f t="shared" si="16"/>
        <v>0</v>
      </c>
      <c r="CI16" s="1">
        <f t="shared" si="17"/>
        <v>0</v>
      </c>
      <c r="CJ16" s="1">
        <f t="shared" si="18"/>
        <v>0</v>
      </c>
      <c r="CK16" s="1">
        <f t="shared" si="19"/>
        <v>0</v>
      </c>
      <c r="CL16" s="1">
        <f t="shared" si="20"/>
        <v>0</v>
      </c>
      <c r="CM16" s="1">
        <f t="shared" si="21"/>
        <v>0</v>
      </c>
      <c r="CN16" s="1"/>
      <c r="CO16" s="1"/>
      <c r="CP16" s="5"/>
      <c r="CQ16" s="5"/>
      <c r="CR16" s="5"/>
      <c r="CS16" s="5"/>
      <c r="CT16" s="5"/>
      <c r="CU16" s="5"/>
      <c r="CV16" s="5"/>
    </row>
    <row r="17" spans="1:100">
      <c r="A17" s="1"/>
      <c r="B17" s="1"/>
      <c r="C17" s="1"/>
      <c r="D17" s="1">
        <v>30</v>
      </c>
      <c r="E17" s="1">
        <v>0</v>
      </c>
      <c r="F17" s="1">
        <v>30</v>
      </c>
      <c r="G17" s="1">
        <v>20</v>
      </c>
      <c r="H17" s="1">
        <v>0</v>
      </c>
      <c r="I17" s="1">
        <v>20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9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>
        <f t="shared" si="0"/>
        <v>30</v>
      </c>
      <c r="BF17" s="1">
        <f>ROUNDDOWN((BE17/20),0)*(SIGN(ROUNDDOWN(BE17,0)-BE17)+1)</f>
        <v>1</v>
      </c>
      <c r="BG17" s="1">
        <f>ROUNDDOWN((BE17-BF17*20)/10, 0)*(SIGN(ROUNDDOWN(BE17,0)-BE17)+1)</f>
        <v>1</v>
      </c>
      <c r="BH17" s="1">
        <f>((SIGN((((BE17-BF17*20-BG17*10)/5)-1.2))*SIGN((((BE17-BF17*20-BG17*10)/5)-1.2)))*ROUNDUP(((SIGN((BE17-BF17*20-BG17*10)-5)+1)/2),0))*(SIGN(ROUNDDOWN(BE17,0)-BE17)+1)</f>
        <v>0</v>
      </c>
      <c r="BI17" s="1">
        <f>(ROUNDDOWN(((BE17-BF17*20-BG17*10-BH17*5)/3),0)*(SIGN((BE17-BF17*20-BG17*10)-9)*-1)*SQRT(POWER(SIGN((BE17-BF17*20-BG17*10-BH17*5)-4),2)))*(SIGN(ROUNDDOWN(BE17,0)-BE17)+1)</f>
        <v>0</v>
      </c>
      <c r="BJ17" s="1">
        <f>ROUNDDOWN(((BE17-BF17*20-BG17*10-BH17*5-BI17*3)/2),0)*(SIGN(ROUNDDOWN(BE17,0)-BE17)+1)</f>
        <v>0</v>
      </c>
      <c r="BK17" s="1">
        <f>(BE17-BF17*20-BG17*10-BH17*5-BI17*3-BJ17*2)*(SIGN(ROUNDDOWN(BE17,0)-BE17)+1)</f>
        <v>0</v>
      </c>
      <c r="BL17" s="1">
        <f>(BE17-BF17*20-BG17*10-BH17*5-BI17*3-BJ17*2-BK17)</f>
        <v>0</v>
      </c>
      <c r="BM17" s="1"/>
      <c r="BN17" s="1">
        <f>G17</f>
        <v>20</v>
      </c>
      <c r="BO17" s="1">
        <f t="shared" si="22"/>
        <v>1</v>
      </c>
      <c r="BP17" s="1">
        <f t="shared" si="23"/>
        <v>0</v>
      </c>
      <c r="BQ17" s="1">
        <f t="shared" si="24"/>
        <v>0</v>
      </c>
      <c r="BR17" s="1">
        <f t="shared" si="25"/>
        <v>0</v>
      </c>
      <c r="BS17" s="1">
        <f t="shared" si="26"/>
        <v>0</v>
      </c>
      <c r="BT17" s="1">
        <f t="shared" si="27"/>
        <v>0</v>
      </c>
      <c r="BU17" s="1">
        <f t="shared" si="28"/>
        <v>0</v>
      </c>
      <c r="BV17" s="1"/>
      <c r="BW17" s="1">
        <f>H17</f>
        <v>0</v>
      </c>
      <c r="BX17" s="1">
        <f t="shared" si="29"/>
        <v>0</v>
      </c>
      <c r="BY17" s="1">
        <f t="shared" si="30"/>
        <v>0</v>
      </c>
      <c r="BZ17" s="1">
        <f t="shared" si="31"/>
        <v>0</v>
      </c>
      <c r="CA17" s="1">
        <f t="shared" si="32"/>
        <v>0</v>
      </c>
      <c r="CB17" s="1">
        <f t="shared" si="33"/>
        <v>0</v>
      </c>
      <c r="CC17" s="1">
        <f t="shared" si="34"/>
        <v>0</v>
      </c>
      <c r="CD17" s="1">
        <f t="shared" si="35"/>
        <v>0</v>
      </c>
      <c r="CE17" s="1"/>
      <c r="CF17" s="1">
        <f>I17</f>
        <v>20</v>
      </c>
      <c r="CG17" s="1">
        <f t="shared" si="15"/>
        <v>1</v>
      </c>
      <c r="CH17" s="1">
        <f t="shared" si="16"/>
        <v>0</v>
      </c>
      <c r="CI17" s="1">
        <f t="shared" si="17"/>
        <v>0</v>
      </c>
      <c r="CJ17" s="1">
        <f t="shared" si="18"/>
        <v>0</v>
      </c>
      <c r="CK17" s="1">
        <f t="shared" si="19"/>
        <v>0</v>
      </c>
      <c r="CL17" s="1">
        <f t="shared" si="20"/>
        <v>0</v>
      </c>
      <c r="CM17" s="1">
        <f t="shared" si="21"/>
        <v>0</v>
      </c>
      <c r="CN17" s="1"/>
      <c r="CO17" s="1"/>
      <c r="CP17" s="5"/>
      <c r="CQ17" s="5"/>
      <c r="CR17" s="5"/>
      <c r="CS17" s="5"/>
      <c r="CT17" s="5"/>
      <c r="CU17" s="5"/>
      <c r="CV17" s="5"/>
    </row>
    <row r="18" spans="1:100">
      <c r="A18" s="1"/>
      <c r="B18" s="1"/>
      <c r="C18" s="1"/>
      <c r="D18" s="1">
        <v>20</v>
      </c>
      <c r="E18" s="1">
        <v>0</v>
      </c>
      <c r="F18" s="1">
        <v>10</v>
      </c>
      <c r="G18" s="1">
        <v>7</v>
      </c>
      <c r="H18" s="1">
        <v>5</v>
      </c>
      <c r="I18" s="1">
        <v>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9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>
        <f t="shared" si="0"/>
        <v>10</v>
      </c>
      <c r="BF18" s="1">
        <f>ROUNDDOWN((BE18/20),0)*(SIGN(ROUNDDOWN(BE18,0)-BE18)+1)</f>
        <v>0</v>
      </c>
      <c r="BG18" s="1">
        <f>ROUNDDOWN((BE18-BF18*20)/10, 0)*(SIGN(ROUNDDOWN(BE18,0)-BE18)+1)</f>
        <v>1</v>
      </c>
      <c r="BH18" s="1">
        <f>((SIGN((((BE18-BF18*20-BG18*10)/5)-1.2))*SIGN((((BE18-BF18*20-BG18*10)/5)-1.2)))*ROUNDUP(((SIGN((BE18-BF18*20-BG18*10)-5)+1)/2),0))*(SIGN(ROUNDDOWN(BE18,0)-BE18)+1)</f>
        <v>0</v>
      </c>
      <c r="BI18" s="1">
        <f>(ROUNDDOWN(((BE18-BF18*20-BG18*10-BH18*5)/3),0)*(SIGN((BE18-BF18*20-BG18*10)-9)*-1)*SQRT(POWER(SIGN((BE18-BF18*20-BG18*10-BH18*5)-4),2)))*(SIGN(ROUNDDOWN(BE18,0)-BE18)+1)</f>
        <v>0</v>
      </c>
      <c r="BJ18" s="1">
        <f>ROUNDDOWN(((BE18-BF18*20-BG18*10-BH18*5-BI18*3)/2),0)*(SIGN(ROUNDDOWN(BE18,0)-BE18)+1)</f>
        <v>0</v>
      </c>
      <c r="BK18" s="1">
        <f>(BE18-BF18*20-BG18*10-BH18*5-BI18*3-BJ18*2)*(SIGN(ROUNDDOWN(BE18,0)-BE18)+1)</f>
        <v>0</v>
      </c>
      <c r="BL18" s="1">
        <f>(BE18-BF18*20-BG18*10-BH18*5-BI18*3-BJ18*2-BK18)</f>
        <v>0</v>
      </c>
      <c r="BM18" s="1"/>
      <c r="BN18" s="1">
        <f>G18</f>
        <v>7</v>
      </c>
      <c r="BO18" s="1">
        <f t="shared" si="22"/>
        <v>0</v>
      </c>
      <c r="BP18" s="1">
        <f t="shared" si="23"/>
        <v>0</v>
      </c>
      <c r="BQ18" s="1">
        <f t="shared" si="24"/>
        <v>1</v>
      </c>
      <c r="BR18" s="1">
        <f t="shared" si="25"/>
        <v>0</v>
      </c>
      <c r="BS18" s="1">
        <f t="shared" si="26"/>
        <v>1</v>
      </c>
      <c r="BT18" s="1">
        <f t="shared" si="27"/>
        <v>0</v>
      </c>
      <c r="BU18" s="1">
        <f t="shared" si="28"/>
        <v>0</v>
      </c>
      <c r="BV18" s="1"/>
      <c r="BW18" s="1">
        <f>H18</f>
        <v>5</v>
      </c>
      <c r="BX18" s="1">
        <f t="shared" si="29"/>
        <v>0</v>
      </c>
      <c r="BY18" s="1">
        <f t="shared" si="30"/>
        <v>0</v>
      </c>
      <c r="BZ18" s="1">
        <f t="shared" si="31"/>
        <v>1</v>
      </c>
      <c r="CA18" s="1">
        <f t="shared" si="32"/>
        <v>0</v>
      </c>
      <c r="CB18" s="1">
        <f t="shared" si="33"/>
        <v>0</v>
      </c>
      <c r="CC18" s="1">
        <f t="shared" si="34"/>
        <v>0</v>
      </c>
      <c r="CD18" s="1">
        <f t="shared" si="35"/>
        <v>0</v>
      </c>
      <c r="CE18" s="1"/>
      <c r="CF18" s="1">
        <f>I18</f>
        <v>5</v>
      </c>
      <c r="CG18" s="1">
        <f t="shared" si="15"/>
        <v>0</v>
      </c>
      <c r="CH18" s="1">
        <f t="shared" si="16"/>
        <v>0</v>
      </c>
      <c r="CI18" s="1">
        <f t="shared" si="17"/>
        <v>1</v>
      </c>
      <c r="CJ18" s="1">
        <f t="shared" si="18"/>
        <v>0</v>
      </c>
      <c r="CK18" s="1">
        <f t="shared" si="19"/>
        <v>0</v>
      </c>
      <c r="CL18" s="1">
        <f t="shared" si="20"/>
        <v>0</v>
      </c>
      <c r="CM18" s="1">
        <f t="shared" si="21"/>
        <v>0</v>
      </c>
      <c r="CN18" s="1"/>
      <c r="CO18" s="1"/>
      <c r="CP18" s="5"/>
      <c r="CQ18" s="5"/>
      <c r="CR18" s="5"/>
      <c r="CS18" s="5"/>
      <c r="CT18" s="5"/>
      <c r="CU18" s="5"/>
      <c r="CV18" s="5"/>
    </row>
    <row r="19" spans="1:100">
      <c r="A19" s="1"/>
      <c r="B19" s="1"/>
      <c r="C19" s="1"/>
      <c r="D19" s="1">
        <v>20</v>
      </c>
      <c r="E19" s="1">
        <v>0</v>
      </c>
      <c r="F19" s="1">
        <v>40</v>
      </c>
      <c r="G19" s="1">
        <v>5</v>
      </c>
      <c r="H19" s="1">
        <v>5</v>
      </c>
      <c r="I19" s="1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9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>
        <f t="shared" si="0"/>
        <v>40</v>
      </c>
      <c r="BF19" s="1">
        <f>ROUNDDOWN((BE19/20),0)*(SIGN(ROUNDDOWN(BE19,0)-BE19)+1)</f>
        <v>2</v>
      </c>
      <c r="BG19" s="1">
        <f>ROUNDDOWN((BE19-BF19*20)/10, 0)*(SIGN(ROUNDDOWN(BE19,0)-BE19)+1)</f>
        <v>0</v>
      </c>
      <c r="BH19" s="1">
        <f>((SIGN((((BE19-BF19*20-BG19*10)/5)-1.2))*SIGN((((BE19-BF19*20-BG19*10)/5)-1.2)))*ROUNDUP(((SIGN((BE19-BF19*20-BG19*10)-5)+1)/2),0))*(SIGN(ROUNDDOWN(BE19,0)-BE19)+1)</f>
        <v>0</v>
      </c>
      <c r="BI19" s="1">
        <f>(ROUNDDOWN(((BE19-BF19*20-BG19*10-BH19*5)/3),0)*(SIGN((BE19-BF19*20-BG19*10)-9)*-1)*SQRT(POWER(SIGN((BE19-BF19*20-BG19*10-BH19*5)-4),2)))*(SIGN(ROUNDDOWN(BE19,0)-BE19)+1)</f>
        <v>0</v>
      </c>
      <c r="BJ19" s="1">
        <f>ROUNDDOWN(((BE19-BF19*20-BG19*10-BH19*5-BI19*3)/2),0)*(SIGN(ROUNDDOWN(BE19,0)-BE19)+1)</f>
        <v>0</v>
      </c>
      <c r="BK19" s="1">
        <f>(BE19-BF19*20-BG19*10-BH19*5-BI19*3-BJ19*2)*(SIGN(ROUNDDOWN(BE19,0)-BE19)+1)</f>
        <v>0</v>
      </c>
      <c r="BL19" s="1">
        <f>(BE19-BF19*20-BG19*10-BH19*5-BI19*3-BJ19*2-BK19)</f>
        <v>0</v>
      </c>
      <c r="BM19" s="1"/>
      <c r="BN19" s="1">
        <f>G19</f>
        <v>5</v>
      </c>
      <c r="BO19" s="1">
        <f t="shared" si="22"/>
        <v>0</v>
      </c>
      <c r="BP19" s="1">
        <f t="shared" si="23"/>
        <v>0</v>
      </c>
      <c r="BQ19" s="1">
        <f t="shared" si="24"/>
        <v>1</v>
      </c>
      <c r="BR19" s="1">
        <f t="shared" si="25"/>
        <v>0</v>
      </c>
      <c r="BS19" s="1">
        <f t="shared" si="26"/>
        <v>0</v>
      </c>
      <c r="BT19" s="1">
        <f t="shared" si="27"/>
        <v>0</v>
      </c>
      <c r="BU19" s="1">
        <f t="shared" si="28"/>
        <v>0</v>
      </c>
      <c r="BV19" s="1"/>
      <c r="BW19" s="1">
        <f>H19</f>
        <v>5</v>
      </c>
      <c r="BX19" s="1">
        <f t="shared" si="29"/>
        <v>0</v>
      </c>
      <c r="BY19" s="1">
        <f t="shared" si="30"/>
        <v>0</v>
      </c>
      <c r="BZ19" s="1">
        <f t="shared" si="31"/>
        <v>1</v>
      </c>
      <c r="CA19" s="1">
        <f t="shared" si="32"/>
        <v>0</v>
      </c>
      <c r="CB19" s="1">
        <f t="shared" si="33"/>
        <v>0</v>
      </c>
      <c r="CC19" s="1">
        <f t="shared" si="34"/>
        <v>0</v>
      </c>
      <c r="CD19" s="1">
        <f t="shared" si="35"/>
        <v>0</v>
      </c>
      <c r="CE19" s="1"/>
      <c r="CF19" s="1">
        <f>I19</f>
        <v>15</v>
      </c>
      <c r="CG19" s="1">
        <f t="shared" si="15"/>
        <v>0</v>
      </c>
      <c r="CH19" s="1">
        <f t="shared" si="16"/>
        <v>1</v>
      </c>
      <c r="CI19" s="1">
        <f t="shared" si="17"/>
        <v>1</v>
      </c>
      <c r="CJ19" s="1">
        <f t="shared" si="18"/>
        <v>0</v>
      </c>
      <c r="CK19" s="1">
        <f t="shared" si="19"/>
        <v>0</v>
      </c>
      <c r="CL19" s="1">
        <f t="shared" si="20"/>
        <v>0</v>
      </c>
      <c r="CM19" s="1">
        <f t="shared" si="21"/>
        <v>0</v>
      </c>
      <c r="CN19" s="1"/>
      <c r="CO19" s="1"/>
      <c r="CP19" s="5"/>
      <c r="CQ19" s="5"/>
      <c r="CR19" s="5"/>
      <c r="CS19" s="5"/>
      <c r="CT19" s="5"/>
      <c r="CU19" s="5"/>
      <c r="CV19" s="5"/>
    </row>
    <row r="20" spans="1:100">
      <c r="A20" s="1"/>
      <c r="B20" s="1"/>
      <c r="C20" s="1"/>
      <c r="D20" s="1">
        <v>30</v>
      </c>
      <c r="E20" s="1">
        <v>0</v>
      </c>
      <c r="F20" s="1">
        <v>15</v>
      </c>
      <c r="G20" s="1">
        <v>10</v>
      </c>
      <c r="H20" s="1">
        <v>5</v>
      </c>
      <c r="I20" s="1">
        <v>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9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>
        <f t="shared" si="0"/>
        <v>15</v>
      </c>
      <c r="BF20" s="1">
        <f>ROUNDDOWN((BE20/20),0)*(SIGN(ROUNDDOWN(BE20,0)-BE20)+1)</f>
        <v>0</v>
      </c>
      <c r="BG20" s="1">
        <f>ROUNDDOWN((BE20-BF20*20)/10, 0)*(SIGN(ROUNDDOWN(BE20,0)-BE20)+1)</f>
        <v>1</v>
      </c>
      <c r="BH20" s="1">
        <f>((SIGN((((BE20-BF20*20-BG20*10)/5)-1.2))*SIGN((((BE20-BF20*20-BG20*10)/5)-1.2)))*ROUNDUP(((SIGN((BE20-BF20*20-BG20*10)-5)+1)/2),0))*(SIGN(ROUNDDOWN(BE20,0)-BE20)+1)</f>
        <v>1</v>
      </c>
      <c r="BI20" s="1">
        <f>(ROUNDDOWN(((BE20-BF20*20-BG20*10-BH20*5)/3),0)*(SIGN((BE20-BF20*20-BG20*10)-9)*-1)*SQRT(POWER(SIGN((BE20-BF20*20-BG20*10-BH20*5)-4),2)))*(SIGN(ROUNDDOWN(BE20,0)-BE20)+1)</f>
        <v>0</v>
      </c>
      <c r="BJ20" s="1">
        <f>ROUNDDOWN(((BE20-BF20*20-BG20*10-BH20*5-BI20*3)/2),0)*(SIGN(ROUNDDOWN(BE20,0)-BE20)+1)</f>
        <v>0</v>
      </c>
      <c r="BK20" s="1">
        <f>(BE20-BF20*20-BG20*10-BH20*5-BI20*3-BJ20*2)*(SIGN(ROUNDDOWN(BE20,0)-BE20)+1)</f>
        <v>0</v>
      </c>
      <c r="BL20" s="1">
        <f>(BE20-BF20*20-BG20*10-BH20*5-BI20*3-BJ20*2-BK20)</f>
        <v>0</v>
      </c>
      <c r="BM20" s="1"/>
      <c r="BN20" s="1">
        <f>G20</f>
        <v>10</v>
      </c>
      <c r="BO20" s="1">
        <f t="shared" si="22"/>
        <v>0</v>
      </c>
      <c r="BP20" s="1">
        <f t="shared" si="23"/>
        <v>1</v>
      </c>
      <c r="BQ20" s="1">
        <f t="shared" si="24"/>
        <v>0</v>
      </c>
      <c r="BR20" s="1">
        <f t="shared" si="25"/>
        <v>0</v>
      </c>
      <c r="BS20" s="1">
        <f t="shared" si="26"/>
        <v>0</v>
      </c>
      <c r="BT20" s="1">
        <f t="shared" si="27"/>
        <v>0</v>
      </c>
      <c r="BU20" s="1">
        <f t="shared" si="28"/>
        <v>0</v>
      </c>
      <c r="BV20" s="1"/>
      <c r="BW20" s="1">
        <f>H20</f>
        <v>5</v>
      </c>
      <c r="BX20" s="1">
        <f t="shared" si="29"/>
        <v>0</v>
      </c>
      <c r="BY20" s="1">
        <f t="shared" si="30"/>
        <v>0</v>
      </c>
      <c r="BZ20" s="1">
        <f t="shared" si="31"/>
        <v>1</v>
      </c>
      <c r="CA20" s="1">
        <f t="shared" si="32"/>
        <v>0</v>
      </c>
      <c r="CB20" s="1">
        <f t="shared" si="33"/>
        <v>0</v>
      </c>
      <c r="CC20" s="1">
        <f t="shared" si="34"/>
        <v>0</v>
      </c>
      <c r="CD20" s="1">
        <f t="shared" si="35"/>
        <v>0</v>
      </c>
      <c r="CE20" s="1"/>
      <c r="CF20" s="1">
        <f>I20</f>
        <v>5</v>
      </c>
      <c r="CG20" s="1">
        <f t="shared" si="15"/>
        <v>0</v>
      </c>
      <c r="CH20" s="1">
        <f t="shared" si="16"/>
        <v>0</v>
      </c>
      <c r="CI20" s="1">
        <f t="shared" si="17"/>
        <v>1</v>
      </c>
      <c r="CJ20" s="1">
        <f t="shared" si="18"/>
        <v>0</v>
      </c>
      <c r="CK20" s="1">
        <f t="shared" si="19"/>
        <v>0</v>
      </c>
      <c r="CL20" s="1">
        <f t="shared" si="20"/>
        <v>0</v>
      </c>
      <c r="CM20" s="1">
        <f t="shared" si="21"/>
        <v>0</v>
      </c>
      <c r="CN20" s="1"/>
      <c r="CO20" s="1"/>
      <c r="CP20" s="5"/>
      <c r="CQ20" s="5"/>
      <c r="CR20" s="5"/>
      <c r="CS20" s="5"/>
      <c r="CT20" s="5"/>
      <c r="CU20" s="5"/>
      <c r="CV20" s="5"/>
    </row>
    <row r="21" spans="1:100">
      <c r="A21" s="1"/>
      <c r="B21" s="1"/>
      <c r="C21" s="1"/>
      <c r="D21" s="1">
        <v>60</v>
      </c>
      <c r="E21" s="1">
        <v>0</v>
      </c>
      <c r="F21" s="1">
        <v>45</v>
      </c>
      <c r="G21" s="1">
        <v>25</v>
      </c>
      <c r="H21" s="1">
        <v>0</v>
      </c>
      <c r="I21" s="1">
        <v>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9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>
        <f t="shared" si="0"/>
        <v>45</v>
      </c>
      <c r="BF21" s="1">
        <f>ROUNDDOWN((BE21/20),0)*(SIGN(ROUNDDOWN(BE21,0)-BE21)+1)</f>
        <v>2</v>
      </c>
      <c r="BG21" s="1">
        <f>ROUNDDOWN((BE21-BF21*20)/10, 0)*(SIGN(ROUNDDOWN(BE21,0)-BE21)+1)</f>
        <v>0</v>
      </c>
      <c r="BH21" s="1">
        <f>((SIGN((((BE21-BF21*20-BG21*10)/5)-1.2))*SIGN((((BE21-BF21*20-BG21*10)/5)-1.2)))*ROUNDUP(((SIGN((BE21-BF21*20-BG21*10)-5)+1)/2),0))*(SIGN(ROUNDDOWN(BE21,0)-BE21)+1)</f>
        <v>1</v>
      </c>
      <c r="BI21" s="1">
        <f>(ROUNDDOWN(((BE21-BF21*20-BG21*10-BH21*5)/3),0)*(SIGN((BE21-BF21*20-BG21*10)-9)*-1)*SQRT(POWER(SIGN((BE21-BF21*20-BG21*10-BH21*5)-4),2)))*(SIGN(ROUNDDOWN(BE21,0)-BE21)+1)</f>
        <v>0</v>
      </c>
      <c r="BJ21" s="1">
        <f>ROUNDDOWN(((BE21-BF21*20-BG21*10-BH21*5-BI21*3)/2),0)*(SIGN(ROUNDDOWN(BE21,0)-BE21)+1)</f>
        <v>0</v>
      </c>
      <c r="BK21" s="1">
        <f>(BE21-BF21*20-BG21*10-BH21*5-BI21*3-BJ21*2)*(SIGN(ROUNDDOWN(BE21,0)-BE21)+1)</f>
        <v>0</v>
      </c>
      <c r="BL21" s="1">
        <f>(BE21-BF21*20-BG21*10-BH21*5-BI21*3-BJ21*2-BK21)</f>
        <v>0</v>
      </c>
      <c r="BM21" s="1"/>
      <c r="BN21" s="1">
        <f>G21</f>
        <v>25</v>
      </c>
      <c r="BO21" s="1">
        <f t="shared" si="22"/>
        <v>1</v>
      </c>
      <c r="BP21" s="1">
        <f t="shared" si="23"/>
        <v>0</v>
      </c>
      <c r="BQ21" s="1">
        <f t="shared" si="24"/>
        <v>1</v>
      </c>
      <c r="BR21" s="1">
        <f t="shared" si="25"/>
        <v>0</v>
      </c>
      <c r="BS21" s="1">
        <f t="shared" si="26"/>
        <v>0</v>
      </c>
      <c r="BT21" s="1">
        <f t="shared" si="27"/>
        <v>0</v>
      </c>
      <c r="BU21" s="1">
        <f t="shared" si="28"/>
        <v>0</v>
      </c>
      <c r="BV21" s="1"/>
      <c r="BW21" s="1">
        <f>H21</f>
        <v>0</v>
      </c>
      <c r="BX21" s="1">
        <f t="shared" si="29"/>
        <v>0</v>
      </c>
      <c r="BY21" s="1">
        <f t="shared" si="30"/>
        <v>0</v>
      </c>
      <c r="BZ21" s="1">
        <f t="shared" si="31"/>
        <v>0</v>
      </c>
      <c r="CA21" s="1">
        <f t="shared" si="32"/>
        <v>0</v>
      </c>
      <c r="CB21" s="1">
        <f t="shared" si="33"/>
        <v>0</v>
      </c>
      <c r="CC21" s="1">
        <f t="shared" si="34"/>
        <v>0</v>
      </c>
      <c r="CD21" s="1">
        <f t="shared" si="35"/>
        <v>0</v>
      </c>
      <c r="CE21" s="1"/>
      <c r="CF21" s="1">
        <f>I21</f>
        <v>15</v>
      </c>
      <c r="CG21" s="1">
        <f t="shared" si="15"/>
        <v>0</v>
      </c>
      <c r="CH21" s="1">
        <f t="shared" si="16"/>
        <v>1</v>
      </c>
      <c r="CI21" s="1">
        <f t="shared" si="17"/>
        <v>1</v>
      </c>
      <c r="CJ21" s="1">
        <f t="shared" si="18"/>
        <v>0</v>
      </c>
      <c r="CK21" s="1">
        <f t="shared" si="19"/>
        <v>0</v>
      </c>
      <c r="CL21" s="1">
        <f t="shared" si="20"/>
        <v>0</v>
      </c>
      <c r="CM21" s="1">
        <f t="shared" si="21"/>
        <v>0</v>
      </c>
      <c r="CN21" s="1"/>
      <c r="CO21" s="1"/>
      <c r="CP21" s="5"/>
      <c r="CQ21" s="5"/>
      <c r="CR21" s="5"/>
      <c r="CS21" s="5"/>
      <c r="CT21" s="5"/>
      <c r="CU21" s="5"/>
      <c r="CV21" s="5"/>
    </row>
    <row r="22" spans="1:100">
      <c r="A22" s="1"/>
      <c r="B22" s="1"/>
      <c r="C22" s="1"/>
      <c r="D22" s="1"/>
      <c r="E22" s="1">
        <v>0</v>
      </c>
      <c r="F22" s="1">
        <v>158</v>
      </c>
      <c r="G22" s="1">
        <v>0</v>
      </c>
      <c r="H22" s="1">
        <v>0</v>
      </c>
      <c r="I22" s="1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9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>
        <f t="shared" si="0"/>
        <v>158</v>
      </c>
      <c r="BF22" s="1">
        <f>ROUNDDOWN((BE22/20),0)*(SIGN(ROUNDDOWN(BE22,0)-BE22)+1)</f>
        <v>7</v>
      </c>
      <c r="BG22" s="1">
        <f>ROUNDDOWN((BE22-BF22*20)/10, 0)*(SIGN(ROUNDDOWN(BE22,0)-BE22)+1)</f>
        <v>1</v>
      </c>
      <c r="BH22" s="1">
        <f>((SIGN((((BE22-BF22*20-BG22*10)/5)-1.2))*SIGN((((BE22-BF22*20-BG22*10)/5)-1.2)))*ROUNDUP(((SIGN((BE22-BF22*20-BG22*10)-5)+1)/2),0))*(SIGN(ROUNDDOWN(BE22,0)-BE22)+1)</f>
        <v>1</v>
      </c>
      <c r="BI22" s="1">
        <f>(ROUNDDOWN(((BE22-BF22*20-BG22*10-BH22*5)/3),0)*(SIGN((BE22-BF22*20-BG22*10)-9)*-1)*SQRT(POWER(SIGN((BE22-BF22*20-BG22*10-BH22*5)-4),2)))*(SIGN(ROUNDDOWN(BE22,0)-BE22)+1)</f>
        <v>1</v>
      </c>
      <c r="BJ22" s="1">
        <f>ROUNDDOWN(((BE22-BF22*20-BG22*10-BH22*5-BI22*3)/2),0)*(SIGN(ROUNDDOWN(BE22,0)-BE22)+1)</f>
        <v>0</v>
      </c>
      <c r="BK22" s="1">
        <f>(BE22-BF22*20-BG22*10-BH22*5-BI22*3-BJ22*2)*(SIGN(ROUNDDOWN(BE22,0)-BE22)+1)</f>
        <v>0</v>
      </c>
      <c r="BL22" s="1">
        <f>(BE22-BF22*20-BG22*10-BH22*5-BI22*3-BJ22*2-BK22)</f>
        <v>0</v>
      </c>
      <c r="BM22" s="1"/>
      <c r="BN22" s="1">
        <f>G22</f>
        <v>0</v>
      </c>
      <c r="BO22" s="1">
        <f>ROUNDDOWN((BN22/20),0)*(SIGN(ROUNDDOWN(BN22,0)-BN22)+1)</f>
        <v>0</v>
      </c>
      <c r="BP22" s="1">
        <f>ROUNDDOWN((BN22-BO22*20)/10, 0)*(SIGN(ROUNDDOWN(BN22,0)-BN22)+1)</f>
        <v>0</v>
      </c>
      <c r="BQ22" s="1">
        <f>((SIGN((((BN22-BO22*20-BP22*10)/5)-1.2))*SIGN((((BN22-BO22*20-BP22*10)/5)-1.2)))*ROUNDUP(((SIGN((BN22-BO22*20-BP22*10)-5)+1)/2),0))*(SIGN(ROUNDDOWN(BN22,0)-BN22)+1)</f>
        <v>0</v>
      </c>
      <c r="BR22" s="1">
        <f>(ROUNDDOWN(((BN22-BO22*20-BP22*10-BQ22*5)/3),0)*(SIGN((BN22-BO22*20-BP22*10)-9)*-1)*SQRT(POWER(SIGN((BN22-BO22*20-BP22*10-BQ22*5)-4),2)))*(SIGN(ROUNDDOWN(BN22,0)-BN22)+1)</f>
        <v>0</v>
      </c>
      <c r="BS22" s="1">
        <f>ROUNDDOWN(((BN22-BO22*20-BP22*10-BQ22*5-BR22*3)/2),0)*(SIGN(ROUNDDOWN(BN22,0)-BN22)+1)</f>
        <v>0</v>
      </c>
      <c r="BT22" s="1">
        <f>(BN22-BO22*20-BP22*10-BQ22*5-BR22*3-BS22*2)*(SIGN(ROUNDDOWN(BN22,0)-BN22)+1)</f>
        <v>0</v>
      </c>
      <c r="BU22" s="1">
        <f>(BN22-BO22*20-BP22*10-BQ22*5-BR22*3-BS22*2-BT22)</f>
        <v>0</v>
      </c>
      <c r="BV22" s="1"/>
      <c r="BW22" s="1">
        <f>H22</f>
        <v>0</v>
      </c>
      <c r="BX22" s="1">
        <f>ROUNDDOWN((BW22/20),0)*(SIGN(ROUNDDOWN(BW22,0)-BW22)+1)</f>
        <v>0</v>
      </c>
      <c r="BY22" s="1">
        <f>ROUNDDOWN((BW22-BX22*20)/10, 0)*(SIGN(ROUNDDOWN(BW22,0)-BW22)+1)</f>
        <v>0</v>
      </c>
      <c r="BZ22" s="1">
        <f>((SIGN((((BW22-BX22*20-BY22*10)/5)-1.2))*SIGN((((BW22-BX22*20-BY22*10)/5)-1.2)))*ROUNDUP(((SIGN((BW22-BX22*20-BY22*10)-5)+1)/2),0))*(SIGN(ROUNDDOWN(BW22,0)-BW22)+1)</f>
        <v>0</v>
      </c>
      <c r="CA22" s="1">
        <f>(ROUNDDOWN(((BW22-BX22*20-BY22*10-BZ22*5)/3),0)*(SIGN((BW22-BX22*20-BY22*10)-9)*-1)*SQRT(POWER(SIGN((BW22-BX22*20-BY22*10-BZ22*5)-4),2)))*(SIGN(ROUNDDOWN(BW22,0)-BW22)+1)</f>
        <v>0</v>
      </c>
      <c r="CB22" s="1">
        <f>ROUNDDOWN(((BW22-BX22*20-BY22*10-BZ22*5-CA22*3)/2),0)*(SIGN(ROUNDDOWN(BW22,0)-BW22)+1)</f>
        <v>0</v>
      </c>
      <c r="CC22" s="1">
        <f>(BW22-BX22*20-BY22*10-BZ22*5-CA22*3-CB22*2)*(SIGN(ROUNDDOWN(BW22,0)-BW22)+1)</f>
        <v>0</v>
      </c>
      <c r="CD22" s="1">
        <f>(BW22-BX22*20-BY22*10-BZ22*5-CA22*3-CB22*2-CC22)</f>
        <v>0</v>
      </c>
      <c r="CE22" s="1"/>
      <c r="CF22" s="1">
        <f>I22</f>
        <v>0</v>
      </c>
      <c r="CG22" s="1">
        <f>ROUNDDOWN((CF22/20),0)*(SIGN(ROUNDDOWN(CF22,0)-CF22)+1)</f>
        <v>0</v>
      </c>
      <c r="CH22" s="1">
        <f>ROUNDDOWN((CF22-CG22*20)/10, 0)*(SIGN(ROUNDDOWN(CF22,0)-CF22)+1)</f>
        <v>0</v>
      </c>
      <c r="CI22" s="1">
        <f>((SIGN((((CF22-CG22*20-CH22*10)/5)-1.2))*SIGN((((CF22-CG22*20-CH22*10)/5)-1.2)))*ROUNDUP(((SIGN((CF22-CG22*20-CH22*10)-5)+1)/2),0))*(SIGN(ROUNDDOWN(CF22,0)-CF22)+1)</f>
        <v>0</v>
      </c>
      <c r="CJ22" s="1">
        <f>(ROUNDDOWN(((CF22-CG22*20-CH22*10-CI22*5)/3),0)*(SIGN((CF22-CG22*20-CH22*10)-9)*-1)*SQRT(POWER(SIGN((CF22-CG22*20-CH22*10-CI22*5)-4),2)))*(SIGN(ROUNDDOWN(CF22,0)-CF22)+1)</f>
        <v>0</v>
      </c>
      <c r="CK22" s="1">
        <f>ROUNDDOWN(((CF22-CG22*20-CH22*10-CI22*5-CJ22*3)/2),0)*(SIGN(ROUNDDOWN(CF22,0)-CF22)+1)</f>
        <v>0</v>
      </c>
      <c r="CL22" s="1">
        <f>(CF22-CG22*20-CH22*10-CI22*5-CJ22*3-CK22*2)*(SIGN(ROUNDDOWN(CF22,0)-CF22)+1)</f>
        <v>0</v>
      </c>
      <c r="CM22" s="1">
        <f>(CF22-CG22*20-CH22*10-CI22*5-CJ22*3-CK22*2-CL22)</f>
        <v>0</v>
      </c>
      <c r="CN22" s="1"/>
      <c r="CO22" s="1"/>
      <c r="CP22" s="5"/>
      <c r="CQ22" s="5"/>
      <c r="CR22" s="5"/>
      <c r="CS22" s="5"/>
      <c r="CT22" s="5"/>
      <c r="CU22" s="5"/>
      <c r="CV22" s="5"/>
    </row>
    <row r="23" spans="1:100">
      <c r="A23" s="1"/>
      <c r="B23" s="1"/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9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>
        <f t="shared" si="0"/>
        <v>0</v>
      </c>
      <c r="BF23" s="1">
        <f>ROUNDDOWN((BE23/20),0)*(SIGN(ROUNDDOWN(BE23,0)-BE23)+1)</f>
        <v>0</v>
      </c>
      <c r="BG23" s="1">
        <f>ROUNDDOWN((BE23-BF23*20)/10, 0)*(SIGN(ROUNDDOWN(BE23,0)-BE23)+1)</f>
        <v>0</v>
      </c>
      <c r="BH23" s="1">
        <f>((SIGN((((BE23-BF23*20-BG23*10)/5)-1.2))*SIGN((((BE23-BF23*20-BG23*10)/5)-1.2)))*ROUNDUP(((SIGN((BE23-BF23*20-BG23*10)-5)+1)/2),0))*(SIGN(ROUNDDOWN(BE23,0)-BE23)+1)</f>
        <v>0</v>
      </c>
      <c r="BI23" s="1">
        <f>(ROUNDDOWN(((BE23-BF23*20-BG23*10-BH23*5)/3),0)*(SIGN((BE23-BF23*20-BG23*10)-9)*-1)*SQRT(POWER(SIGN((BE23-BF23*20-BG23*10-BH23*5)-4),2)))*(SIGN(ROUNDDOWN(BE23,0)-BE23)+1)</f>
        <v>0</v>
      </c>
      <c r="BJ23" s="1">
        <f>ROUNDDOWN(((BE23-BF23*20-BG23*10-BH23*5-BI23*3)/2),0)*(SIGN(ROUNDDOWN(BE23,0)-BE23)+1)</f>
        <v>0</v>
      </c>
      <c r="BK23" s="1">
        <f>(BE23-BF23*20-BG23*10-BH23*5-BI23*3-BJ23*2)*(SIGN(ROUNDDOWN(BE23,0)-BE23)+1)</f>
        <v>0</v>
      </c>
      <c r="BL23" s="1">
        <f>(BE23-BF23*20-BG23*10-BH23*5-BI23*3-BJ23*2-BK23)</f>
        <v>0</v>
      </c>
      <c r="BM23" s="1"/>
      <c r="BN23" s="1">
        <f>G23</f>
        <v>0</v>
      </c>
      <c r="BO23" s="1">
        <f>ROUNDDOWN((BN23/20),0)*(SIGN(ROUNDDOWN(BN23,0)-BN23)+1)</f>
        <v>0</v>
      </c>
      <c r="BP23" s="1">
        <f>ROUNDDOWN((BN23-BO23*20)/10, 0)*(SIGN(ROUNDDOWN(BN23,0)-BN23)+1)</f>
        <v>0</v>
      </c>
      <c r="BQ23" s="1">
        <f>((SIGN((((BN23-BO23*20-BP23*10)/5)-1.2))*SIGN((((BN23-BO23*20-BP23*10)/5)-1.2)))*ROUNDUP(((SIGN((BN23-BO23*20-BP23*10)-5)+1)/2),0))*(SIGN(ROUNDDOWN(BN23,0)-BN23)+1)</f>
        <v>0</v>
      </c>
      <c r="BR23" s="1">
        <f>(ROUNDDOWN(((BN23-BO23*20-BP23*10-BQ23*5)/3),0)*(SIGN((BN23-BO23*20-BP23*10)-9)*-1)*SQRT(POWER(SIGN((BN23-BO23*20-BP23*10-BQ23*5)-4),2)))*(SIGN(ROUNDDOWN(BN23,0)-BN23)+1)</f>
        <v>0</v>
      </c>
      <c r="BS23" s="1">
        <f>ROUNDDOWN(((BN23-BO23*20-BP23*10-BQ23*5-BR23*3)/2),0)*(SIGN(ROUNDDOWN(BN23,0)-BN23)+1)</f>
        <v>0</v>
      </c>
      <c r="BT23" s="1">
        <f>(BN23-BO23*20-BP23*10-BQ23*5-BR23*3-BS23*2)*(SIGN(ROUNDDOWN(BN23,0)-BN23)+1)</f>
        <v>0</v>
      </c>
      <c r="BU23" s="1">
        <f>(BN23-BO23*20-BP23*10-BQ23*5-BR23*3-BS23*2-BT23)</f>
        <v>0</v>
      </c>
      <c r="BV23" s="1"/>
      <c r="BW23" s="1">
        <f>H23</f>
        <v>0</v>
      </c>
      <c r="BX23" s="1">
        <f>ROUNDDOWN((BW23/20),0)*(SIGN(ROUNDDOWN(BW23,0)-BW23)+1)</f>
        <v>0</v>
      </c>
      <c r="BY23" s="1">
        <f>ROUNDDOWN((BW23-BX23*20)/10, 0)*(SIGN(ROUNDDOWN(BW23,0)-BW23)+1)</f>
        <v>0</v>
      </c>
      <c r="BZ23" s="1">
        <f>((SIGN((((BW23-BX23*20-BY23*10)/5)-1.2))*SIGN((((BW23-BX23*20-BY23*10)/5)-1.2)))*ROUNDUP(((SIGN((BW23-BX23*20-BY23*10)-5)+1)/2),0))*(SIGN(ROUNDDOWN(BW23,0)-BW23)+1)</f>
        <v>0</v>
      </c>
      <c r="CA23" s="1">
        <f>(ROUNDDOWN(((BW23-BX23*20-BY23*10-BZ23*5)/3),0)*(SIGN((BW23-BX23*20-BY23*10)-9)*-1)*SQRT(POWER(SIGN((BW23-BX23*20-BY23*10-BZ23*5)-4),2)))*(SIGN(ROUNDDOWN(BW23,0)-BW23)+1)</f>
        <v>0</v>
      </c>
      <c r="CB23" s="1">
        <f>ROUNDDOWN(((BW23-BX23*20-BY23*10-BZ23*5-CA23*3)/2),0)*(SIGN(ROUNDDOWN(BW23,0)-BW23)+1)</f>
        <v>0</v>
      </c>
      <c r="CC23" s="1">
        <f>(BW23-BX23*20-BY23*10-BZ23*5-CA23*3-CB23*2)*(SIGN(ROUNDDOWN(BW23,0)-BW23)+1)</f>
        <v>0</v>
      </c>
      <c r="CD23" s="1">
        <f>(BW23-BX23*20-BY23*10-BZ23*5-CA23*3-CB23*2-CC23)</f>
        <v>0</v>
      </c>
      <c r="CE23" s="1"/>
      <c r="CF23" s="1">
        <f>I23</f>
        <v>0</v>
      </c>
      <c r="CG23" s="1">
        <f>ROUNDDOWN((CF23/20),0)*(SIGN(ROUNDDOWN(CF23,0)-CF23)+1)</f>
        <v>0</v>
      </c>
      <c r="CH23" s="1">
        <f>ROUNDDOWN((CF23-CG23*20)/10, 0)*(SIGN(ROUNDDOWN(CF23,0)-CF23)+1)</f>
        <v>0</v>
      </c>
      <c r="CI23" s="1">
        <f>((SIGN((((CF23-CG23*20-CH23*10)/5)-1.2))*SIGN((((CF23-CG23*20-CH23*10)/5)-1.2)))*ROUNDUP(((SIGN((CF23-CG23*20-CH23*10)-5)+1)/2),0))*(SIGN(ROUNDDOWN(CF23,0)-CF23)+1)</f>
        <v>0</v>
      </c>
      <c r="CJ23" s="1">
        <f>(ROUNDDOWN(((CF23-CG23*20-CH23*10-CI23*5)/3),0)*(SIGN((CF23-CG23*20-CH23*10)-9)*-1)*SQRT(POWER(SIGN((CF23-CG23*20-CH23*10-CI23*5)-4),2)))*(SIGN(ROUNDDOWN(CF23,0)-CF23)+1)</f>
        <v>0</v>
      </c>
      <c r="CK23" s="1">
        <f>ROUNDDOWN(((CF23-CG23*20-CH23*10-CI23*5-CJ23*3)/2),0)*(SIGN(ROUNDDOWN(CF23,0)-CF23)+1)</f>
        <v>0</v>
      </c>
      <c r="CL23" s="1">
        <f>(CF23-CG23*20-CH23*10-CI23*5-CJ23*3-CK23*2)*(SIGN(ROUNDDOWN(CF23,0)-CF23)+1)</f>
        <v>0</v>
      </c>
      <c r="CM23" s="1">
        <f>(CF23-CG23*20-CH23*10-CI23*5-CJ23*3-CK23*2-CL23)</f>
        <v>0</v>
      </c>
      <c r="CN23" s="1"/>
      <c r="CO23" s="1"/>
      <c r="CP23" s="5"/>
      <c r="CQ23" s="5"/>
      <c r="CR23" s="5"/>
      <c r="CS23" s="5"/>
      <c r="CT23" s="5"/>
      <c r="CU23" s="5"/>
      <c r="CV23" s="5"/>
    </row>
    <row r="24" spans="1:100">
      <c r="A24" s="1"/>
      <c r="B24" s="1"/>
      <c r="C24" s="1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9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>
        <f t="shared" si="0"/>
        <v>0</v>
      </c>
      <c r="BF24" s="1">
        <f>ROUNDDOWN((BE24/20),0)*(SIGN(ROUNDDOWN(BE24,0)-BE24)+1)</f>
        <v>0</v>
      </c>
      <c r="BG24" s="1">
        <f>ROUNDDOWN((BE24-BF24*20)/10, 0)*(SIGN(ROUNDDOWN(BE24,0)-BE24)+1)</f>
        <v>0</v>
      </c>
      <c r="BH24" s="1">
        <f>((SIGN((((BE24-BF24*20-BG24*10)/5)-1.2))*SIGN((((BE24-BF24*20-BG24*10)/5)-1.2)))*ROUNDUP(((SIGN((BE24-BF24*20-BG24*10)-5)+1)/2),0))*(SIGN(ROUNDDOWN(BE24,0)-BE24)+1)</f>
        <v>0</v>
      </c>
      <c r="BI24" s="1">
        <f>(ROUNDDOWN(((BE24-BF24*20-BG24*10-BH24*5)/3),0)*(SIGN((BE24-BF24*20-BG24*10)-9)*-1)*SQRT(POWER(SIGN((BE24-BF24*20-BG24*10-BH24*5)-4),2)))*(SIGN(ROUNDDOWN(BE24,0)-BE24)+1)</f>
        <v>0</v>
      </c>
      <c r="BJ24" s="1">
        <f>ROUNDDOWN(((BE24-BF24*20-BG24*10-BH24*5-BI24*3)/2),0)*(SIGN(ROUNDDOWN(BE24,0)-BE24)+1)</f>
        <v>0</v>
      </c>
      <c r="BK24" s="1">
        <f>(BE24-BF24*20-BG24*10-BH24*5-BI24*3-BJ24*2)*(SIGN(ROUNDDOWN(BE24,0)-BE24)+1)</f>
        <v>0</v>
      </c>
      <c r="BL24" s="1">
        <f>(BE24-BF24*20-BG24*10-BH24*5-BI24*3-BJ24*2-BK24)</f>
        <v>0</v>
      </c>
      <c r="BM24" s="1"/>
      <c r="BN24" s="1">
        <f>G24</f>
        <v>0</v>
      </c>
      <c r="BO24" s="1">
        <f>ROUNDDOWN((BN24/20),0)*(SIGN(ROUNDDOWN(BN24,0)-BN24)+1)</f>
        <v>0</v>
      </c>
      <c r="BP24" s="1">
        <f>ROUNDDOWN((BN24-BO24*20)/10, 0)*(SIGN(ROUNDDOWN(BN24,0)-BN24)+1)</f>
        <v>0</v>
      </c>
      <c r="BQ24" s="1">
        <f>((SIGN((((BN24-BO24*20-BP24*10)/5)-1.2))*SIGN((((BN24-BO24*20-BP24*10)/5)-1.2)))*ROUNDUP(((SIGN((BN24-BO24*20-BP24*10)-5)+1)/2),0))*(SIGN(ROUNDDOWN(BN24,0)-BN24)+1)</f>
        <v>0</v>
      </c>
      <c r="BR24" s="1">
        <f>(ROUNDDOWN(((BN24-BO24*20-BP24*10-BQ24*5)/3),0)*(SIGN((BN24-BO24*20-BP24*10)-9)*-1)*SQRT(POWER(SIGN((BN24-BO24*20-BP24*10-BQ24*5)-4),2)))*(SIGN(ROUNDDOWN(BN24,0)-BN24)+1)</f>
        <v>0</v>
      </c>
      <c r="BS24" s="1">
        <f>ROUNDDOWN(((BN24-BO24*20-BP24*10-BQ24*5-BR24*3)/2),0)*(SIGN(ROUNDDOWN(BN24,0)-BN24)+1)</f>
        <v>0</v>
      </c>
      <c r="BT24" s="1">
        <f>(BN24-BO24*20-BP24*10-BQ24*5-BR24*3-BS24*2)*(SIGN(ROUNDDOWN(BN24,0)-BN24)+1)</f>
        <v>0</v>
      </c>
      <c r="BU24" s="1">
        <f>(BN24-BO24*20-BP24*10-BQ24*5-BR24*3-BS24*2-BT24)</f>
        <v>0</v>
      </c>
      <c r="BV24" s="1"/>
      <c r="BW24" s="1">
        <f>H24</f>
        <v>0</v>
      </c>
      <c r="BX24" s="1">
        <f>ROUNDDOWN((BW24/20),0)*(SIGN(ROUNDDOWN(BW24,0)-BW24)+1)</f>
        <v>0</v>
      </c>
      <c r="BY24" s="1">
        <f>ROUNDDOWN((BW24-BX24*20)/10, 0)*(SIGN(ROUNDDOWN(BW24,0)-BW24)+1)</f>
        <v>0</v>
      </c>
      <c r="BZ24" s="1">
        <f>((SIGN((((BW24-BX24*20-BY24*10)/5)-1.2))*SIGN((((BW24-BX24*20-BY24*10)/5)-1.2)))*ROUNDUP(((SIGN((BW24-BX24*20-BY24*10)-5)+1)/2),0))*(SIGN(ROUNDDOWN(BW24,0)-BW24)+1)</f>
        <v>0</v>
      </c>
      <c r="CA24" s="1">
        <f>(ROUNDDOWN(((BW24-BX24*20-BY24*10-BZ24*5)/3),0)*(SIGN((BW24-BX24*20-BY24*10)-9)*-1)*SQRT(POWER(SIGN((BW24-BX24*20-BY24*10-BZ24*5)-4),2)))*(SIGN(ROUNDDOWN(BW24,0)-BW24)+1)</f>
        <v>0</v>
      </c>
      <c r="CB24" s="1">
        <f>ROUNDDOWN(((BW24-BX24*20-BY24*10-BZ24*5-CA24*3)/2),0)*(SIGN(ROUNDDOWN(BW24,0)-BW24)+1)</f>
        <v>0</v>
      </c>
      <c r="CC24" s="1">
        <f>(BW24-BX24*20-BY24*10-BZ24*5-CA24*3-CB24*2)*(SIGN(ROUNDDOWN(BW24,0)-BW24)+1)</f>
        <v>0</v>
      </c>
      <c r="CD24" s="1">
        <f>(BW24-BX24*20-BY24*10-BZ24*5-CA24*3-CB24*2-CC24)</f>
        <v>0</v>
      </c>
      <c r="CE24" s="1"/>
      <c r="CF24" s="1">
        <f>I24</f>
        <v>0</v>
      </c>
      <c r="CG24" s="1">
        <f>ROUNDDOWN((CF24/20),0)*(SIGN(ROUNDDOWN(CF24,0)-CF24)+1)</f>
        <v>0</v>
      </c>
      <c r="CH24" s="1">
        <f>ROUNDDOWN((CF24-CG24*20)/10, 0)*(SIGN(ROUNDDOWN(CF24,0)-CF24)+1)</f>
        <v>0</v>
      </c>
      <c r="CI24" s="1">
        <f>((SIGN((((CF24-CG24*20-CH24*10)/5)-1.2))*SIGN((((CF24-CG24*20-CH24*10)/5)-1.2)))*ROUNDUP(((SIGN((CF24-CG24*20-CH24*10)-5)+1)/2),0))*(SIGN(ROUNDDOWN(CF24,0)-CF24)+1)</f>
        <v>0</v>
      </c>
      <c r="CJ24" s="1">
        <f>(ROUNDDOWN(((CF24-CG24*20-CH24*10-CI24*5)/3),0)*(SIGN((CF24-CG24*20-CH24*10)-9)*-1)*SQRT(POWER(SIGN((CF24-CG24*20-CH24*10-CI24*5)-4),2)))*(SIGN(ROUNDDOWN(CF24,0)-CF24)+1)</f>
        <v>0</v>
      </c>
      <c r="CK24" s="1">
        <f>ROUNDDOWN(((CF24-CG24*20-CH24*10-CI24*5-CJ24*3)/2),0)*(SIGN(ROUNDDOWN(CF24,0)-CF24)+1)</f>
        <v>0</v>
      </c>
      <c r="CL24" s="1">
        <f>(CF24-CG24*20-CH24*10-CI24*5-CJ24*3-CK24*2)*(SIGN(ROUNDDOWN(CF24,0)-CF24)+1)</f>
        <v>0</v>
      </c>
      <c r="CM24" s="1">
        <f>(CF24-CG24*20-CH24*10-CI24*5-CJ24*3-CK24*2-CL24)</f>
        <v>0</v>
      </c>
      <c r="CN24" s="1"/>
      <c r="CO24" s="1"/>
      <c r="CP24" s="5"/>
      <c r="CQ24" s="5"/>
      <c r="CR24" s="5"/>
      <c r="CS24" s="5"/>
      <c r="CT24" s="5"/>
      <c r="CU24" s="5"/>
      <c r="CV24" s="5"/>
    </row>
    <row r="25" spans="1:100">
      <c r="A25" s="1"/>
      <c r="B25" s="1"/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9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>
        <f t="shared" si="0"/>
        <v>0</v>
      </c>
      <c r="BF25" s="1">
        <f>ROUNDDOWN((BE25/20),0)*(SIGN(ROUNDDOWN(BE25,0)-BE25)+1)</f>
        <v>0</v>
      </c>
      <c r="BG25" s="1">
        <f>ROUNDDOWN((BE25-BF25*20)/10, 0)*(SIGN(ROUNDDOWN(BE25,0)-BE25)+1)</f>
        <v>0</v>
      </c>
      <c r="BH25" s="1">
        <f>((SIGN((((BE25-BF25*20-BG25*10)/5)-1.2))*SIGN((((BE25-BF25*20-BG25*10)/5)-1.2)))*ROUNDUP(((SIGN((BE25-BF25*20-BG25*10)-5)+1)/2),0))*(SIGN(ROUNDDOWN(BE25,0)-BE25)+1)</f>
        <v>0</v>
      </c>
      <c r="BI25" s="1">
        <f>(ROUNDDOWN(((BE25-BF25*20-BG25*10-BH25*5)/3),0)*(SIGN((BE25-BF25*20-BG25*10)-9)*-1)*SQRT(POWER(SIGN((BE25-BF25*20-BG25*10-BH25*5)-4),2)))*(SIGN(ROUNDDOWN(BE25,0)-BE25)+1)</f>
        <v>0</v>
      </c>
      <c r="BJ25" s="1">
        <f>ROUNDDOWN(((BE25-BF25*20-BG25*10-BH25*5-BI25*3)/2),0)*(SIGN(ROUNDDOWN(BE25,0)-BE25)+1)</f>
        <v>0</v>
      </c>
      <c r="BK25" s="1">
        <f>(BE25-BF25*20-BG25*10-BH25*5-BI25*3-BJ25*2)*(SIGN(ROUNDDOWN(BE25,0)-BE25)+1)</f>
        <v>0</v>
      </c>
      <c r="BL25" s="1">
        <f>(BE25-BF25*20-BG25*10-BH25*5-BI25*3-BJ25*2-BK25)</f>
        <v>0</v>
      </c>
      <c r="BM25" s="1"/>
      <c r="BN25" s="1">
        <f>G25</f>
        <v>0</v>
      </c>
      <c r="BO25" s="1">
        <f>ROUNDDOWN((BN25/20),0)*(SIGN(ROUNDDOWN(BN25,0)-BN25)+1)</f>
        <v>0</v>
      </c>
      <c r="BP25" s="1">
        <f>ROUNDDOWN((BN25-BO25*20)/10, 0)*(SIGN(ROUNDDOWN(BN25,0)-BN25)+1)</f>
        <v>0</v>
      </c>
      <c r="BQ25" s="1">
        <f>((SIGN((((BN25-BO25*20-BP25*10)/5)-1.2))*SIGN((((BN25-BO25*20-BP25*10)/5)-1.2)))*ROUNDUP(((SIGN((BN25-BO25*20-BP25*10)-5)+1)/2),0))*(SIGN(ROUNDDOWN(BN25,0)-BN25)+1)</f>
        <v>0</v>
      </c>
      <c r="BR25" s="1">
        <f>(ROUNDDOWN(((BN25-BO25*20-BP25*10-BQ25*5)/3),0)*(SIGN((BN25-BO25*20-BP25*10)-9)*-1)*SQRT(POWER(SIGN((BN25-BO25*20-BP25*10-BQ25*5)-4),2)))*(SIGN(ROUNDDOWN(BN25,0)-BN25)+1)</f>
        <v>0</v>
      </c>
      <c r="BS25" s="1">
        <f>ROUNDDOWN(((BN25-BO25*20-BP25*10-BQ25*5-BR25*3)/2),0)*(SIGN(ROUNDDOWN(BN25,0)-BN25)+1)</f>
        <v>0</v>
      </c>
      <c r="BT25" s="1">
        <f>(BN25-BO25*20-BP25*10-BQ25*5-BR25*3-BS25*2)*(SIGN(ROUNDDOWN(BN25,0)-BN25)+1)</f>
        <v>0</v>
      </c>
      <c r="BU25" s="1">
        <f>(BN25-BO25*20-BP25*10-BQ25*5-BR25*3-BS25*2-BT25)</f>
        <v>0</v>
      </c>
      <c r="BV25" s="1"/>
      <c r="BW25" s="1">
        <f>H25</f>
        <v>0</v>
      </c>
      <c r="BX25" s="1">
        <f>ROUNDDOWN((BW25/20),0)*(SIGN(ROUNDDOWN(BW25,0)-BW25)+1)</f>
        <v>0</v>
      </c>
      <c r="BY25" s="1">
        <f>ROUNDDOWN((BW25-BX25*20)/10, 0)*(SIGN(ROUNDDOWN(BW25,0)-BW25)+1)</f>
        <v>0</v>
      </c>
      <c r="BZ25" s="1">
        <f>((SIGN((((BW25-BX25*20-BY25*10)/5)-1.2))*SIGN((((BW25-BX25*20-BY25*10)/5)-1.2)))*ROUNDUP(((SIGN((BW25-BX25*20-BY25*10)-5)+1)/2),0))*(SIGN(ROUNDDOWN(BW25,0)-BW25)+1)</f>
        <v>0</v>
      </c>
      <c r="CA25" s="1">
        <f>(ROUNDDOWN(((BW25-BX25*20-BY25*10-BZ25*5)/3),0)*(SIGN((BW25-BX25*20-BY25*10)-9)*-1)*SQRT(POWER(SIGN((BW25-BX25*20-BY25*10-BZ25*5)-4),2)))*(SIGN(ROUNDDOWN(BW25,0)-BW25)+1)</f>
        <v>0</v>
      </c>
      <c r="CB25" s="1">
        <f>ROUNDDOWN(((BW25-BX25*20-BY25*10-BZ25*5-CA25*3)/2),0)*(SIGN(ROUNDDOWN(BW25,0)-BW25)+1)</f>
        <v>0</v>
      </c>
      <c r="CC25" s="1">
        <f>(BW25-BX25*20-BY25*10-BZ25*5-CA25*3-CB25*2)*(SIGN(ROUNDDOWN(BW25,0)-BW25)+1)</f>
        <v>0</v>
      </c>
      <c r="CD25" s="1">
        <f>(BW25-BX25*20-BY25*10-BZ25*5-CA25*3-CB25*2-CC25)</f>
        <v>0</v>
      </c>
      <c r="CE25" s="1"/>
      <c r="CF25" s="1">
        <f>I25</f>
        <v>0</v>
      </c>
      <c r="CG25" s="1">
        <f>ROUNDDOWN((CF25/20),0)*(SIGN(ROUNDDOWN(CF25,0)-CF25)+1)</f>
        <v>0</v>
      </c>
      <c r="CH25" s="1">
        <f>ROUNDDOWN((CF25-CG25*20)/10, 0)*(SIGN(ROUNDDOWN(CF25,0)-CF25)+1)</f>
        <v>0</v>
      </c>
      <c r="CI25" s="1">
        <f>((SIGN((((CF25-CG25*20-CH25*10)/5)-1.2))*SIGN((((CF25-CG25*20-CH25*10)/5)-1.2)))*ROUNDUP(((SIGN((CF25-CG25*20-CH25*10)-5)+1)/2),0))*(SIGN(ROUNDDOWN(CF25,0)-CF25)+1)</f>
        <v>0</v>
      </c>
      <c r="CJ25" s="1">
        <f>(ROUNDDOWN(((CF25-CG25*20-CH25*10-CI25*5)/3),0)*(SIGN((CF25-CG25*20-CH25*10)-9)*-1)*SQRT(POWER(SIGN((CF25-CG25*20-CH25*10-CI25*5)-4),2)))*(SIGN(ROUNDDOWN(CF25,0)-CF25)+1)</f>
        <v>0</v>
      </c>
      <c r="CK25" s="1">
        <f>ROUNDDOWN(((CF25-CG25*20-CH25*10-CI25*5-CJ25*3)/2),0)*(SIGN(ROUNDDOWN(CF25,0)-CF25)+1)</f>
        <v>0</v>
      </c>
      <c r="CL25" s="1">
        <f>(CF25-CG25*20-CH25*10-CI25*5-CJ25*3-CK25*2)*(SIGN(ROUNDDOWN(CF25,0)-CF25)+1)</f>
        <v>0</v>
      </c>
      <c r="CM25" s="1">
        <f>(CF25-CG25*20-CH25*10-CI25*5-CJ25*3-CK25*2-CL25)</f>
        <v>0</v>
      </c>
      <c r="CN25" s="1"/>
      <c r="CO25" s="1"/>
      <c r="CP25" s="5"/>
      <c r="CQ25" s="5"/>
      <c r="CR25" s="5"/>
      <c r="CS25" s="5"/>
      <c r="CT25" s="5"/>
      <c r="CU25" s="5"/>
      <c r="CV25" s="5"/>
    </row>
    <row r="26" spans="1:100">
      <c r="A26" s="1"/>
      <c r="B26" s="1"/>
      <c r="C26" s="1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>
        <f t="shared" si="0"/>
        <v>0</v>
      </c>
      <c r="BF26" s="1">
        <f>ROUNDDOWN((BE26/20),0)*(SIGN(ROUNDDOWN(BE26,0)-BE26)+1)</f>
        <v>0</v>
      </c>
      <c r="BG26" s="1">
        <f>ROUNDDOWN((BE26-BF26*20)/10, 0)*(SIGN(ROUNDDOWN(BE26,0)-BE26)+1)</f>
        <v>0</v>
      </c>
      <c r="BH26" s="1">
        <f>((SIGN((((BE26-BF26*20-BG26*10)/5)-1.2))*SIGN((((BE26-BF26*20-BG26*10)/5)-1.2)))*ROUNDUP(((SIGN((BE26-BF26*20-BG26*10)-5)+1)/2),0))*(SIGN(ROUNDDOWN(BE26,0)-BE26)+1)</f>
        <v>0</v>
      </c>
      <c r="BI26" s="1">
        <f>(ROUNDDOWN(((BE26-BF26*20-BG26*10-BH26*5)/3),0)*(SIGN((BE26-BF26*20-BG26*10)-9)*-1)*SQRT(POWER(SIGN((BE26-BF26*20-BG26*10-BH26*5)-4),2)))*(SIGN(ROUNDDOWN(BE26,0)-BE26)+1)</f>
        <v>0</v>
      </c>
      <c r="BJ26" s="1">
        <f>ROUNDDOWN(((BE26-BF26*20-BG26*10-BH26*5-BI26*3)/2),0)*(SIGN(ROUNDDOWN(BE26,0)-BE26)+1)</f>
        <v>0</v>
      </c>
      <c r="BK26" s="1">
        <f>(BE26-BF26*20-BG26*10-BH26*5-BI26*3-BJ26*2)*(SIGN(ROUNDDOWN(BE26,0)-BE26)+1)</f>
        <v>0</v>
      </c>
      <c r="BL26" s="1">
        <f>(BE26-BF26*20-BG26*10-BH26*5-BI26*3-BJ26*2-BK26)</f>
        <v>0</v>
      </c>
      <c r="BM26" s="1"/>
      <c r="BN26" s="1">
        <f>G26</f>
        <v>0</v>
      </c>
      <c r="BO26" s="1">
        <f>ROUNDDOWN((BN26/20),0)*(SIGN(ROUNDDOWN(BN26,0)-BN26)+1)</f>
        <v>0</v>
      </c>
      <c r="BP26" s="1">
        <f>ROUNDDOWN((BN26-BO26*20)/10, 0)*(SIGN(ROUNDDOWN(BN26,0)-BN26)+1)</f>
        <v>0</v>
      </c>
      <c r="BQ26" s="1">
        <f>((SIGN((((BN26-BO26*20-BP26*10)/5)-1.2))*SIGN((((BN26-BO26*20-BP26*10)/5)-1.2)))*ROUNDUP(((SIGN((BN26-BO26*20-BP26*10)-5)+1)/2),0))*(SIGN(ROUNDDOWN(BN26,0)-BN26)+1)</f>
        <v>0</v>
      </c>
      <c r="BR26" s="1">
        <f>(ROUNDDOWN(((BN26-BO26*20-BP26*10-BQ26*5)/3),0)*(SIGN((BN26-BO26*20-BP26*10)-9)*-1)*SQRT(POWER(SIGN((BN26-BO26*20-BP26*10-BQ26*5)-4),2)))*(SIGN(ROUNDDOWN(BN26,0)-BN26)+1)</f>
        <v>0</v>
      </c>
      <c r="BS26" s="1">
        <f>ROUNDDOWN(((BN26-BO26*20-BP26*10-BQ26*5-BR26*3)/2),0)*(SIGN(ROUNDDOWN(BN26,0)-BN26)+1)</f>
        <v>0</v>
      </c>
      <c r="BT26" s="1">
        <f>(BN26-BO26*20-BP26*10-BQ26*5-BR26*3-BS26*2)*(SIGN(ROUNDDOWN(BN26,0)-BN26)+1)</f>
        <v>0</v>
      </c>
      <c r="BU26" s="1">
        <f>(BN26-BO26*20-BP26*10-BQ26*5-BR26*3-BS26*2-BT26)</f>
        <v>0</v>
      </c>
      <c r="BV26" s="1"/>
      <c r="BW26" s="1">
        <f>H26</f>
        <v>0</v>
      </c>
      <c r="BX26" s="1">
        <f>ROUNDDOWN((BW26/20),0)*(SIGN(ROUNDDOWN(BW26,0)-BW26)+1)</f>
        <v>0</v>
      </c>
      <c r="BY26" s="1">
        <f>ROUNDDOWN((BW26-BX26*20)/10, 0)*(SIGN(ROUNDDOWN(BW26,0)-BW26)+1)</f>
        <v>0</v>
      </c>
      <c r="BZ26" s="1">
        <f>((SIGN((((BW26-BX26*20-BY26*10)/5)-1.2))*SIGN((((BW26-BX26*20-BY26*10)/5)-1.2)))*ROUNDUP(((SIGN((BW26-BX26*20-BY26*10)-5)+1)/2),0))*(SIGN(ROUNDDOWN(BW26,0)-BW26)+1)</f>
        <v>0</v>
      </c>
      <c r="CA26" s="1">
        <f>(ROUNDDOWN(((BW26-BX26*20-BY26*10-BZ26*5)/3),0)*(SIGN((BW26-BX26*20-BY26*10)-9)*-1)*SQRT(POWER(SIGN((BW26-BX26*20-BY26*10-BZ26*5)-4),2)))*(SIGN(ROUNDDOWN(BW26,0)-BW26)+1)</f>
        <v>0</v>
      </c>
      <c r="CB26" s="1">
        <f>ROUNDDOWN(((BW26-BX26*20-BY26*10-BZ26*5-CA26*3)/2),0)*(SIGN(ROUNDDOWN(BW26,0)-BW26)+1)</f>
        <v>0</v>
      </c>
      <c r="CC26" s="1">
        <f>(BW26-BX26*20-BY26*10-BZ26*5-CA26*3-CB26*2)*(SIGN(ROUNDDOWN(BW26,0)-BW26)+1)</f>
        <v>0</v>
      </c>
      <c r="CD26" s="1">
        <f>(BW26-BX26*20-BY26*10-BZ26*5-CA26*3-CB26*2-CC26)</f>
        <v>0</v>
      </c>
      <c r="CE26" s="1"/>
      <c r="CF26" s="1">
        <f>I26</f>
        <v>0</v>
      </c>
      <c r="CG26" s="1">
        <f>ROUNDDOWN((CF26/20),0)*(SIGN(ROUNDDOWN(CF26,0)-CF26)+1)</f>
        <v>0</v>
      </c>
      <c r="CH26" s="1">
        <f>ROUNDDOWN((CF26-CG26*20)/10, 0)*(SIGN(ROUNDDOWN(CF26,0)-CF26)+1)</f>
        <v>0</v>
      </c>
      <c r="CI26" s="1">
        <f>((SIGN((((CF26-CG26*20-CH26*10)/5)-1.2))*SIGN((((CF26-CG26*20-CH26*10)/5)-1.2)))*ROUNDUP(((SIGN((CF26-CG26*20-CH26*10)-5)+1)/2),0))*(SIGN(ROUNDDOWN(CF26,0)-CF26)+1)</f>
        <v>0</v>
      </c>
      <c r="CJ26" s="1">
        <f>(ROUNDDOWN(((CF26-CG26*20-CH26*10-CI26*5)/3),0)*(SIGN((CF26-CG26*20-CH26*10)-9)*-1)*SQRT(POWER(SIGN((CF26-CG26*20-CH26*10-CI26*5)-4),2)))*(SIGN(ROUNDDOWN(CF26,0)-CF26)+1)</f>
        <v>0</v>
      </c>
      <c r="CK26" s="1">
        <f>ROUNDDOWN(((CF26-CG26*20-CH26*10-CI26*5-CJ26*3)/2),0)*(SIGN(ROUNDDOWN(CF26,0)-CF26)+1)</f>
        <v>0</v>
      </c>
      <c r="CL26" s="1">
        <f>(CF26-CG26*20-CH26*10-CI26*5-CJ26*3-CK26*2)*(SIGN(ROUNDDOWN(CF26,0)-CF26)+1)</f>
        <v>0</v>
      </c>
      <c r="CM26" s="1">
        <f>(CF26-CG26*20-CH26*10-CI26*5-CJ26*3-CK26*2-CL26)</f>
        <v>0</v>
      </c>
      <c r="CN26" s="1"/>
      <c r="CO26" s="1"/>
      <c r="CP26" s="5"/>
      <c r="CQ26" s="5"/>
      <c r="CR26" s="5"/>
      <c r="CS26" s="5"/>
      <c r="CT26" s="5"/>
      <c r="CU26" s="5"/>
      <c r="CV26" s="5"/>
    </row>
    <row r="27" spans="1:100">
      <c r="A27" s="1"/>
      <c r="B27" s="1">
        <f>SUM(B2:B26)</f>
        <v>0</v>
      </c>
      <c r="C27" s="1">
        <f t="shared" ref="C27" si="36">SUM(C2:C26)</f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8" t="s">
        <v>16</v>
      </c>
      <c r="AW27" s="8"/>
      <c r="AX27" s="8"/>
      <c r="AY27" s="8"/>
      <c r="AZ27" s="8"/>
      <c r="BA27" s="8"/>
      <c r="BB27" s="8"/>
      <c r="BC27" s="8"/>
      <c r="BD27" s="8"/>
      <c r="BE27" s="8"/>
      <c r="BF27" s="8">
        <f t="shared" ref="BF27:BK27" si="37">SUM(BF2:BF26)</f>
        <v>32</v>
      </c>
      <c r="BG27" s="8">
        <f t="shared" si="37"/>
        <v>7</v>
      </c>
      <c r="BH27" s="8">
        <f t="shared" si="37"/>
        <v>3</v>
      </c>
      <c r="BI27" s="8">
        <f t="shared" si="37"/>
        <v>1</v>
      </c>
      <c r="BJ27" s="8">
        <f t="shared" si="37"/>
        <v>0</v>
      </c>
      <c r="BK27" s="8">
        <f t="shared" si="37"/>
        <v>0</v>
      </c>
      <c r="BL27" s="8"/>
      <c r="BM27" s="8"/>
      <c r="BN27" s="8"/>
      <c r="BO27" s="8">
        <f t="shared" ref="BO27:BT27" si="38">SUM(BO2:BO26)</f>
        <v>10</v>
      </c>
      <c r="BP27" s="8">
        <f t="shared" si="38"/>
        <v>6</v>
      </c>
      <c r="BQ27" s="8">
        <f t="shared" si="38"/>
        <v>6</v>
      </c>
      <c r="BR27" s="8">
        <f t="shared" si="38"/>
        <v>0</v>
      </c>
      <c r="BS27" s="8">
        <f t="shared" si="38"/>
        <v>1</v>
      </c>
      <c r="BT27" s="8">
        <f t="shared" si="38"/>
        <v>0</v>
      </c>
      <c r="BU27" s="8"/>
      <c r="BV27" s="8"/>
      <c r="BW27" s="8"/>
      <c r="BX27" s="8">
        <f t="shared" ref="BX27:CC27" si="39">SUM(BX2:BX26)</f>
        <v>4</v>
      </c>
      <c r="BY27" s="8">
        <f t="shared" si="39"/>
        <v>5</v>
      </c>
      <c r="BZ27" s="8">
        <f t="shared" si="39"/>
        <v>4</v>
      </c>
      <c r="CA27" s="8">
        <f t="shared" si="39"/>
        <v>0</v>
      </c>
      <c r="CB27" s="8">
        <f t="shared" si="39"/>
        <v>0</v>
      </c>
      <c r="CC27" s="8">
        <f t="shared" si="39"/>
        <v>0</v>
      </c>
      <c r="CD27" s="8"/>
      <c r="CE27" s="8"/>
      <c r="CF27" s="8"/>
      <c r="CG27" s="8">
        <f t="shared" ref="CG27:CL27" si="40">SUM(CG2:CG26)</f>
        <v>3</v>
      </c>
      <c r="CH27" s="8">
        <f t="shared" si="40"/>
        <v>8</v>
      </c>
      <c r="CI27" s="8">
        <f t="shared" si="40"/>
        <v>8</v>
      </c>
      <c r="CJ27" s="8">
        <f t="shared" si="40"/>
        <v>1</v>
      </c>
      <c r="CK27" s="8">
        <f t="shared" si="40"/>
        <v>0</v>
      </c>
      <c r="CL27" s="8">
        <f t="shared" si="40"/>
        <v>0</v>
      </c>
      <c r="CM27" s="8"/>
      <c r="CN27" s="1"/>
      <c r="CO27" s="1"/>
      <c r="CP27" s="5"/>
      <c r="CQ27" s="5"/>
      <c r="CR27" s="5"/>
      <c r="CS27" s="5"/>
      <c r="CT27" s="5"/>
      <c r="CU27" s="5"/>
      <c r="CV27" s="5"/>
    </row>
    <row r="28" spans="1:100">
      <c r="A28" s="1"/>
      <c r="B28" s="1">
        <f>SUM(B15:B26)</f>
        <v>0</v>
      </c>
      <c r="C28" s="1">
        <f t="shared" ref="C28" si="41">SUM(C15:C26)</f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5"/>
      <c r="CQ28" s="5"/>
      <c r="CR28" s="5"/>
      <c r="CS28" s="5"/>
      <c r="CT28" s="5"/>
      <c r="CU28" s="5"/>
      <c r="CV28" s="5"/>
    </row>
    <row r="29" spans="1:100">
      <c r="A29" s="1"/>
      <c r="B29" s="1"/>
      <c r="C29" s="1"/>
      <c r="D29" s="1">
        <v>25</v>
      </c>
      <c r="E29" s="1">
        <v>0</v>
      </c>
      <c r="F29" s="1">
        <v>10</v>
      </c>
      <c r="G29" s="1">
        <v>5</v>
      </c>
      <c r="H29" s="1">
        <v>0</v>
      </c>
      <c r="I29" s="1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9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>
        <f t="shared" ref="BE29:BE53" si="42">F29</f>
        <v>10</v>
      </c>
      <c r="BF29" s="1">
        <f>ROUNDDOWN((BE29/20),0)*(SIGN(ROUNDDOWN(BE29,0)-BE29)+1)</f>
        <v>0</v>
      </c>
      <c r="BG29" s="1">
        <f>ROUNDDOWN((BE29-BF29*20)/10, 0)*(SIGN(ROUNDDOWN(BE29,0)-BE29)+1)</f>
        <v>1</v>
      </c>
      <c r="BH29" s="1">
        <f>((SIGN((((BE29-BF29*20-BG29*10)/5)-1.2))*SIGN((((BE29-BF29*20-BG29*10)/5)-1.2)))*ROUNDUP(((SIGN((BE29-BF29*20-BG29*10)-5)+1)/2),0))*(SIGN(ROUNDDOWN(BE29,0)-BE29)+1)</f>
        <v>0</v>
      </c>
      <c r="BI29" s="1">
        <f>(ROUNDDOWN(((BE29-BF29*20-BG29*10-BH29*5)/3),0)*(SIGN((BE29-BF29*20-BG29*10)-9)*-1)*SQRT(POWER(SIGN((BE29-BF29*20-BG29*10-BH29*5)-4),2)))*(SIGN(ROUNDDOWN(BE29,0)-BE29)+1)</f>
        <v>0</v>
      </c>
      <c r="BJ29" s="1">
        <f>ROUNDDOWN(((BE29-BF29*20-BG29*10-BH29*5-BI29*3)/2),0)*(SIGN(ROUNDDOWN(BE29,0)-BE29)+1)</f>
        <v>0</v>
      </c>
      <c r="BK29" s="1">
        <f>(BE29-BF29*20-BG29*10-BH29*5-BI29*3-BJ29*2)*(SIGN(ROUNDDOWN(BE29,0)-BE29)+1)</f>
        <v>0</v>
      </c>
      <c r="BL29" s="1">
        <f>(BE29-BF29*20-BG29*10-BH29*5-BI29*3-BJ29*2-BK29)</f>
        <v>0</v>
      </c>
      <c r="BM29" s="1"/>
      <c r="BN29" s="1">
        <f>G29</f>
        <v>5</v>
      </c>
      <c r="BO29" s="1">
        <f t="shared" ref="BO29:BO53" si="43">ROUNDDOWN((BN29/20),0)*(SIGN(ROUNDDOWN(BN29,0)-BN29)+1)</f>
        <v>0</v>
      </c>
      <c r="BP29" s="1">
        <f t="shared" ref="BP29:BP53" si="44">ROUNDDOWN((BN29-BO29*20)/10, 0)*(SIGN(ROUNDDOWN(BN29,0)-BN29)+1)</f>
        <v>0</v>
      </c>
      <c r="BQ29" s="1">
        <f t="shared" ref="BQ29:BQ53" si="45">((SIGN((((BN29-BO29*20-BP29*10)/5)-1.2))*SIGN((((BN29-BO29*20-BP29*10)/5)-1.2)))*ROUNDUP(((SIGN((BN29-BO29*20-BP29*10)-5)+1)/2),0))*(SIGN(ROUNDDOWN(BN29,0)-BN29)+1)</f>
        <v>1</v>
      </c>
      <c r="BR29" s="1">
        <f t="shared" ref="BR29:BR53" si="46">(ROUNDDOWN(((BN29-BO29*20-BP29*10-BQ29*5)/3),0)*(SIGN((BN29-BO29*20-BP29*10)-9)*-1)*SQRT(POWER(SIGN((BN29-BO29*20-BP29*10-BQ29*5)-4),2)))*(SIGN(ROUNDDOWN(BN29,0)-BN29)+1)</f>
        <v>0</v>
      </c>
      <c r="BS29" s="1">
        <f t="shared" ref="BS29:BS53" si="47">ROUNDDOWN(((BN29-BO29*20-BP29*10-BQ29*5-BR29*3)/2),0)*(SIGN(ROUNDDOWN(BN29,0)-BN29)+1)</f>
        <v>0</v>
      </c>
      <c r="BT29" s="1">
        <f t="shared" ref="BT29:BT53" si="48">(BN29-BO29*20-BP29*10-BQ29*5-BR29*3-BS29*2)*(SIGN(ROUNDDOWN(BN29,0)-BN29)+1)</f>
        <v>0</v>
      </c>
      <c r="BU29" s="1">
        <f t="shared" ref="BU29:BU53" si="49">(BN29-BO29*20-BP29*10-BQ29*5-BR29*3-BS29*2-BT29)</f>
        <v>0</v>
      </c>
      <c r="BV29" s="1"/>
      <c r="BW29" s="1">
        <f>H29</f>
        <v>0</v>
      </c>
      <c r="BX29" s="1">
        <f t="shared" ref="BX29:BX53" si="50">ROUNDDOWN((BW29/20),0)*(SIGN(ROUNDDOWN(BW29,0)-BW29)+1)</f>
        <v>0</v>
      </c>
      <c r="BY29" s="1">
        <f t="shared" ref="BY29:BY53" si="51">ROUNDDOWN((BW29-BX29*20)/10, 0)*(SIGN(ROUNDDOWN(BW29,0)-BW29)+1)</f>
        <v>0</v>
      </c>
      <c r="BZ29" s="1">
        <f t="shared" ref="BZ29:BZ53" si="52">((SIGN((((BW29-BX29*20-BY29*10)/5)-1.2))*SIGN((((BW29-BX29*20-BY29*10)/5)-1.2)))*ROUNDUP(((SIGN((BW29-BX29*20-BY29*10)-5)+1)/2),0))*(SIGN(ROUNDDOWN(BW29,0)-BW29)+1)</f>
        <v>0</v>
      </c>
      <c r="CA29" s="1">
        <f t="shared" ref="CA29:CA53" si="53">(ROUNDDOWN(((BW29-BX29*20-BY29*10-BZ29*5)/3),0)*(SIGN((BW29-BX29*20-BY29*10)-9)*-1)*SQRT(POWER(SIGN((BW29-BX29*20-BY29*10-BZ29*5)-4),2)))*(SIGN(ROUNDDOWN(BW29,0)-BW29)+1)</f>
        <v>0</v>
      </c>
      <c r="CB29" s="1">
        <f t="shared" ref="CB29:CB53" si="54">ROUNDDOWN(((BW29-BX29*20-BY29*10-BZ29*5-CA29*3)/2),0)*(SIGN(ROUNDDOWN(BW29,0)-BW29)+1)</f>
        <v>0</v>
      </c>
      <c r="CC29" s="1">
        <f t="shared" ref="CC29:CC53" si="55">(BW29-BX29*20-BY29*10-BZ29*5-CA29*3-CB29*2)*(SIGN(ROUNDDOWN(BW29,0)-BW29)+1)</f>
        <v>0</v>
      </c>
      <c r="CD29" s="1">
        <f t="shared" ref="CD29:CD53" si="56">(BW29-BX29*20-BY29*10-BZ29*5-CA29*3-CB29*2-CC29)</f>
        <v>0</v>
      </c>
      <c r="CE29" s="1"/>
      <c r="CF29" s="1">
        <f>I29</f>
        <v>0</v>
      </c>
      <c r="CG29" s="1">
        <f t="shared" ref="CG29:CG53" si="57">ROUNDDOWN((CF29/20),0)*(SIGN(ROUNDDOWN(CF29,0)-CF29)+1)</f>
        <v>0</v>
      </c>
      <c r="CH29" s="1">
        <f t="shared" ref="CH29:CH53" si="58">ROUNDDOWN((CF29-CG29*20)/10, 0)*(SIGN(ROUNDDOWN(CF29,0)-CF29)+1)</f>
        <v>0</v>
      </c>
      <c r="CI29" s="1">
        <f t="shared" ref="CI29:CI53" si="59">((SIGN((((CF29-CG29*20-CH29*10)/5)-1.2))*SIGN((((CF29-CG29*20-CH29*10)/5)-1.2)))*ROUNDUP(((SIGN((CF29-CG29*20-CH29*10)-5)+1)/2),0))*(SIGN(ROUNDDOWN(CF29,0)-CF29)+1)</f>
        <v>0</v>
      </c>
      <c r="CJ29" s="1">
        <f t="shared" ref="CJ29:CJ53" si="60">(ROUNDDOWN(((CF29-CG29*20-CH29*10-CI29*5)/3),0)*(SIGN((CF29-CG29*20-CH29*10)-9)*-1)*SQRT(POWER(SIGN((CF29-CG29*20-CH29*10-CI29*5)-4),2)))*(SIGN(ROUNDDOWN(CF29,0)-CF29)+1)</f>
        <v>0</v>
      </c>
      <c r="CK29" s="1">
        <f t="shared" ref="CK29:CK53" si="61">ROUNDDOWN(((CF29-CG29*20-CH29*10-CI29*5-CJ29*3)/2),0)*(SIGN(ROUNDDOWN(CF29,0)-CF29)+1)</f>
        <v>0</v>
      </c>
      <c r="CL29" s="1">
        <f t="shared" ref="CL29:CL53" si="62">(CF29-CG29*20-CH29*10-CI29*5-CJ29*3-CK29*2)*(SIGN(ROUNDDOWN(CF29,0)-CF29)+1)</f>
        <v>0</v>
      </c>
      <c r="CM29" s="1">
        <f t="shared" ref="CM29:CM53" si="63">(CF29-CG29*20-CH29*10-CI29*5-CJ29*3-CK29*2-CL29)</f>
        <v>0</v>
      </c>
      <c r="CN29" s="1"/>
      <c r="CO29" s="1"/>
      <c r="CP29" s="5"/>
      <c r="CQ29" s="5"/>
      <c r="CR29" s="5"/>
      <c r="CS29" s="5"/>
      <c r="CT29" s="5"/>
      <c r="CU29" s="5"/>
      <c r="CV29" s="5"/>
    </row>
    <row r="30" spans="1:100">
      <c r="A30" s="1"/>
      <c r="B30" s="1"/>
      <c r="C30" s="1"/>
      <c r="D30" s="1">
        <v>60</v>
      </c>
      <c r="E30" s="1">
        <v>0</v>
      </c>
      <c r="F30" s="1">
        <v>25</v>
      </c>
      <c r="G30" s="1">
        <v>10</v>
      </c>
      <c r="H30" s="1">
        <v>0</v>
      </c>
      <c r="I30" s="1">
        <v>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9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>
        <f t="shared" si="42"/>
        <v>25</v>
      </c>
      <c r="BF30" s="1">
        <f>ROUNDDOWN((BE30/20),0)*(SIGN(ROUNDDOWN(BE30,0)-BE30)+1)</f>
        <v>1</v>
      </c>
      <c r="BG30" s="1">
        <f>ROUNDDOWN((BE30-BF30*20)/10, 0)*(SIGN(ROUNDDOWN(BE30,0)-BE30)+1)</f>
        <v>0</v>
      </c>
      <c r="BH30" s="1">
        <f>((SIGN((((BE30-BF30*20-BG30*10)/5)-1.2))*SIGN((((BE30-BF30*20-BG30*10)/5)-1.2)))*ROUNDUP(((SIGN((BE30-BF30*20-BG30*10)-5)+1)/2),0))*(SIGN(ROUNDDOWN(BE30,0)-BE30)+1)</f>
        <v>1</v>
      </c>
      <c r="BI30" s="1">
        <f>(ROUNDDOWN(((BE30-BF30*20-BG30*10-BH30*5)/3),0)*(SIGN((BE30-BF30*20-BG30*10)-9)*-1)*SQRT(POWER(SIGN((BE30-BF30*20-BG30*10-BH30*5)-4),2)))*(SIGN(ROUNDDOWN(BE30,0)-BE30)+1)</f>
        <v>0</v>
      </c>
      <c r="BJ30" s="1">
        <f>ROUNDDOWN(((BE30-BF30*20-BG30*10-BH30*5-BI30*3)/2),0)*(SIGN(ROUNDDOWN(BE30,0)-BE30)+1)</f>
        <v>0</v>
      </c>
      <c r="BK30" s="1">
        <f>(BE30-BF30*20-BG30*10-BH30*5-BI30*3-BJ30*2)*(SIGN(ROUNDDOWN(BE30,0)-BE30)+1)</f>
        <v>0</v>
      </c>
      <c r="BL30" s="1">
        <f>(BE30-BF30*20-BG30*10-BH30*5-BI30*3-BJ30*2-BK30)</f>
        <v>0</v>
      </c>
      <c r="BM30" s="1"/>
      <c r="BN30" s="1">
        <f>G30</f>
        <v>10</v>
      </c>
      <c r="BO30" s="1">
        <f t="shared" si="43"/>
        <v>0</v>
      </c>
      <c r="BP30" s="1">
        <f t="shared" si="44"/>
        <v>1</v>
      </c>
      <c r="BQ30" s="1">
        <f t="shared" si="45"/>
        <v>0</v>
      </c>
      <c r="BR30" s="1">
        <f t="shared" si="46"/>
        <v>0</v>
      </c>
      <c r="BS30" s="1">
        <f t="shared" si="47"/>
        <v>0</v>
      </c>
      <c r="BT30" s="1">
        <f t="shared" si="48"/>
        <v>0</v>
      </c>
      <c r="BU30" s="1">
        <f t="shared" si="49"/>
        <v>0</v>
      </c>
      <c r="BV30" s="1"/>
      <c r="BW30" s="1">
        <f>H30</f>
        <v>0</v>
      </c>
      <c r="BX30" s="1">
        <f t="shared" si="50"/>
        <v>0</v>
      </c>
      <c r="BY30" s="1">
        <f t="shared" si="51"/>
        <v>0</v>
      </c>
      <c r="BZ30" s="1">
        <f t="shared" si="52"/>
        <v>0</v>
      </c>
      <c r="CA30" s="1">
        <f t="shared" si="53"/>
        <v>0</v>
      </c>
      <c r="CB30" s="1">
        <f t="shared" si="54"/>
        <v>0</v>
      </c>
      <c r="CC30" s="1">
        <f t="shared" si="55"/>
        <v>0</v>
      </c>
      <c r="CD30" s="1">
        <f t="shared" si="56"/>
        <v>0</v>
      </c>
      <c r="CE30" s="1"/>
      <c r="CF30" s="1">
        <f>I30</f>
        <v>5</v>
      </c>
      <c r="CG30" s="1">
        <f t="shared" si="57"/>
        <v>0</v>
      </c>
      <c r="CH30" s="1">
        <f t="shared" si="58"/>
        <v>0</v>
      </c>
      <c r="CI30" s="1">
        <f t="shared" si="59"/>
        <v>1</v>
      </c>
      <c r="CJ30" s="1">
        <f t="shared" si="60"/>
        <v>0</v>
      </c>
      <c r="CK30" s="1">
        <f t="shared" si="61"/>
        <v>0</v>
      </c>
      <c r="CL30" s="1">
        <f t="shared" si="62"/>
        <v>0</v>
      </c>
      <c r="CM30" s="1">
        <f t="shared" si="63"/>
        <v>0</v>
      </c>
      <c r="CN30" s="1"/>
      <c r="CO30" s="1"/>
      <c r="CP30" s="5"/>
      <c r="CQ30" s="5"/>
      <c r="CR30" s="5"/>
      <c r="CS30" s="5"/>
      <c r="CT30" s="5"/>
      <c r="CU30" s="5"/>
      <c r="CV30" s="5"/>
    </row>
    <row r="31" spans="1:100">
      <c r="A31" s="1"/>
      <c r="B31" s="1"/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9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>
        <f t="shared" si="42"/>
        <v>0</v>
      </c>
      <c r="BF31" s="1">
        <f>ROUNDDOWN((BE31/20),0)*(SIGN(ROUNDDOWN(BE31,0)-BE31)+1)</f>
        <v>0</v>
      </c>
      <c r="BG31" s="1">
        <f>ROUNDDOWN((BE31-BF31*20)/10, 0)*(SIGN(ROUNDDOWN(BE31,0)-BE31)+1)</f>
        <v>0</v>
      </c>
      <c r="BH31" s="1">
        <f>((SIGN((((BE31-BF31*20-BG31*10)/5)-1.2))*SIGN((((BE31-BF31*20-BG31*10)/5)-1.2)))*ROUNDUP(((SIGN((BE31-BF31*20-BG31*10)-5)+1)/2),0))*(SIGN(ROUNDDOWN(BE31,0)-BE31)+1)</f>
        <v>0</v>
      </c>
      <c r="BI31" s="1">
        <f>(ROUNDDOWN(((BE31-BF31*20-BG31*10-BH31*5)/3),0)*(SIGN((BE31-BF31*20-BG31*10)-9)*-1)*SQRT(POWER(SIGN((BE31-BF31*20-BG31*10-BH31*5)-4),2)))*(SIGN(ROUNDDOWN(BE31,0)-BE31)+1)</f>
        <v>0</v>
      </c>
      <c r="BJ31" s="1">
        <f>ROUNDDOWN(((BE31-BF31*20-BG31*10-BH31*5-BI31*3)/2),0)*(SIGN(ROUNDDOWN(BE31,0)-BE31)+1)</f>
        <v>0</v>
      </c>
      <c r="BK31" s="1">
        <f>(BE31-BF31*20-BG31*10-BH31*5-BI31*3-BJ31*2)*(SIGN(ROUNDDOWN(BE31,0)-BE31)+1)</f>
        <v>0</v>
      </c>
      <c r="BL31" s="1">
        <f>(BE31-BF31*20-BG31*10-BH31*5-BI31*3-BJ31*2-BK31)</f>
        <v>0</v>
      </c>
      <c r="BM31" s="1"/>
      <c r="BN31" s="1">
        <f>G31</f>
        <v>0</v>
      </c>
      <c r="BO31" s="1">
        <f t="shared" si="43"/>
        <v>0</v>
      </c>
      <c r="BP31" s="1">
        <f t="shared" si="44"/>
        <v>0</v>
      </c>
      <c r="BQ31" s="1">
        <f t="shared" si="45"/>
        <v>0</v>
      </c>
      <c r="BR31" s="1">
        <f t="shared" si="46"/>
        <v>0</v>
      </c>
      <c r="BS31" s="1">
        <f t="shared" si="47"/>
        <v>0</v>
      </c>
      <c r="BT31" s="1">
        <f t="shared" si="48"/>
        <v>0</v>
      </c>
      <c r="BU31" s="1">
        <f t="shared" si="49"/>
        <v>0</v>
      </c>
      <c r="BV31" s="1"/>
      <c r="BW31" s="1">
        <f>H31</f>
        <v>0</v>
      </c>
      <c r="BX31" s="1">
        <f t="shared" si="50"/>
        <v>0</v>
      </c>
      <c r="BY31" s="1">
        <f t="shared" si="51"/>
        <v>0</v>
      </c>
      <c r="BZ31" s="1">
        <f t="shared" si="52"/>
        <v>0</v>
      </c>
      <c r="CA31" s="1">
        <f t="shared" si="53"/>
        <v>0</v>
      </c>
      <c r="CB31" s="1">
        <f t="shared" si="54"/>
        <v>0</v>
      </c>
      <c r="CC31" s="1">
        <f t="shared" si="55"/>
        <v>0</v>
      </c>
      <c r="CD31" s="1">
        <f t="shared" si="56"/>
        <v>0</v>
      </c>
      <c r="CE31" s="1"/>
      <c r="CF31" s="1">
        <f>I31</f>
        <v>0</v>
      </c>
      <c r="CG31" s="1">
        <f t="shared" si="57"/>
        <v>0</v>
      </c>
      <c r="CH31" s="1">
        <f t="shared" si="58"/>
        <v>0</v>
      </c>
      <c r="CI31" s="1">
        <f t="shared" si="59"/>
        <v>0</v>
      </c>
      <c r="CJ31" s="1">
        <f t="shared" si="60"/>
        <v>0</v>
      </c>
      <c r="CK31" s="1">
        <f t="shared" si="61"/>
        <v>0</v>
      </c>
      <c r="CL31" s="1">
        <f t="shared" si="62"/>
        <v>0</v>
      </c>
      <c r="CM31" s="1">
        <f t="shared" si="63"/>
        <v>0</v>
      </c>
      <c r="CN31" s="1"/>
      <c r="CO31" s="1"/>
      <c r="CP31" s="5"/>
      <c r="CQ31" s="5"/>
      <c r="CR31" s="5"/>
      <c r="CS31" s="5"/>
      <c r="CT31" s="5"/>
      <c r="CU31" s="5"/>
      <c r="CV31" s="5"/>
    </row>
    <row r="32" spans="1:100">
      <c r="A32" s="1"/>
      <c r="B32" s="1"/>
      <c r="C32" s="1"/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9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>
        <f t="shared" si="42"/>
        <v>0</v>
      </c>
      <c r="BF32" s="1">
        <f>ROUNDDOWN((BE32/20),0)*(SIGN(ROUNDDOWN(BE32,0)-BE32)+1)</f>
        <v>0</v>
      </c>
      <c r="BG32" s="1">
        <f>ROUNDDOWN((BE32-BF32*20)/10, 0)*(SIGN(ROUNDDOWN(BE32,0)-BE32)+1)</f>
        <v>0</v>
      </c>
      <c r="BH32" s="1">
        <f>((SIGN((((BE32-BF32*20-BG32*10)/5)-1.2))*SIGN((((BE32-BF32*20-BG32*10)/5)-1.2)))*ROUNDUP(((SIGN((BE32-BF32*20-BG32*10)-5)+1)/2),0))*(SIGN(ROUNDDOWN(BE32,0)-BE32)+1)</f>
        <v>0</v>
      </c>
      <c r="BI32" s="1">
        <f>(ROUNDDOWN(((BE32-BF32*20-BG32*10-BH32*5)/3),0)*(SIGN((BE32-BF32*20-BG32*10)-9)*-1)*SQRT(POWER(SIGN((BE32-BF32*20-BG32*10-BH32*5)-4),2)))*(SIGN(ROUNDDOWN(BE32,0)-BE32)+1)</f>
        <v>0</v>
      </c>
      <c r="BJ32" s="1">
        <f>ROUNDDOWN(((BE32-BF32*20-BG32*10-BH32*5-BI32*3)/2),0)*(SIGN(ROUNDDOWN(BE32,0)-BE32)+1)</f>
        <v>0</v>
      </c>
      <c r="BK32" s="1">
        <f>(BE32-BF32*20-BG32*10-BH32*5-BI32*3-BJ32*2)*(SIGN(ROUNDDOWN(BE32,0)-BE32)+1)</f>
        <v>0</v>
      </c>
      <c r="BL32" s="1">
        <f>(BE32-BF32*20-BG32*10-BH32*5-BI32*3-BJ32*2-BK32)</f>
        <v>0</v>
      </c>
      <c r="BM32" s="1"/>
      <c r="BN32" s="1">
        <f>G32</f>
        <v>0</v>
      </c>
      <c r="BO32" s="1">
        <f t="shared" si="43"/>
        <v>0</v>
      </c>
      <c r="BP32" s="1">
        <f t="shared" si="44"/>
        <v>0</v>
      </c>
      <c r="BQ32" s="1">
        <f t="shared" si="45"/>
        <v>0</v>
      </c>
      <c r="BR32" s="1">
        <f t="shared" si="46"/>
        <v>0</v>
      </c>
      <c r="BS32" s="1">
        <f t="shared" si="47"/>
        <v>0</v>
      </c>
      <c r="BT32" s="1">
        <f t="shared" si="48"/>
        <v>0</v>
      </c>
      <c r="BU32" s="1">
        <f t="shared" si="49"/>
        <v>0</v>
      </c>
      <c r="BV32" s="1"/>
      <c r="BW32" s="1">
        <f>H32</f>
        <v>0</v>
      </c>
      <c r="BX32" s="1">
        <f t="shared" si="50"/>
        <v>0</v>
      </c>
      <c r="BY32" s="1">
        <f t="shared" si="51"/>
        <v>0</v>
      </c>
      <c r="BZ32" s="1">
        <f t="shared" si="52"/>
        <v>0</v>
      </c>
      <c r="CA32" s="1">
        <f t="shared" si="53"/>
        <v>0</v>
      </c>
      <c r="CB32" s="1">
        <f t="shared" si="54"/>
        <v>0</v>
      </c>
      <c r="CC32" s="1">
        <f t="shared" si="55"/>
        <v>0</v>
      </c>
      <c r="CD32" s="1">
        <f t="shared" si="56"/>
        <v>0</v>
      </c>
      <c r="CE32" s="1"/>
      <c r="CF32" s="1">
        <f>I32</f>
        <v>0</v>
      </c>
      <c r="CG32" s="1">
        <f t="shared" si="57"/>
        <v>0</v>
      </c>
      <c r="CH32" s="1">
        <f t="shared" si="58"/>
        <v>0</v>
      </c>
      <c r="CI32" s="1">
        <f t="shared" si="59"/>
        <v>0</v>
      </c>
      <c r="CJ32" s="1">
        <f t="shared" si="60"/>
        <v>0</v>
      </c>
      <c r="CK32" s="1">
        <f t="shared" si="61"/>
        <v>0</v>
      </c>
      <c r="CL32" s="1">
        <f t="shared" si="62"/>
        <v>0</v>
      </c>
      <c r="CM32" s="1">
        <f t="shared" si="63"/>
        <v>0</v>
      </c>
      <c r="CN32" s="1"/>
      <c r="CO32" s="1"/>
      <c r="CP32" s="5"/>
      <c r="CQ32" s="5"/>
      <c r="CR32" s="5"/>
      <c r="CS32" s="5"/>
      <c r="CT32" s="5"/>
      <c r="CU32" s="5"/>
      <c r="CV32" s="5"/>
    </row>
    <row r="33" spans="1:100">
      <c r="A33" s="1"/>
      <c r="B33" s="1"/>
      <c r="C33" s="1"/>
      <c r="D33" s="1">
        <v>40</v>
      </c>
      <c r="E33" s="1">
        <v>0</v>
      </c>
      <c r="F33" s="1">
        <v>25</v>
      </c>
      <c r="G33" s="1">
        <v>15</v>
      </c>
      <c r="H33" s="1">
        <v>35</v>
      </c>
      <c r="I33" s="1">
        <v>15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9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>
        <f t="shared" si="42"/>
        <v>25</v>
      </c>
      <c r="BF33" s="1">
        <f>ROUNDDOWN((BE33/20),0)*(SIGN(ROUNDDOWN(BE33,0)-BE33)+1)</f>
        <v>1</v>
      </c>
      <c r="BG33" s="1">
        <f>ROUNDDOWN((BE33-BF33*20)/10, 0)*(SIGN(ROUNDDOWN(BE33,0)-BE33)+1)</f>
        <v>0</v>
      </c>
      <c r="BH33" s="1">
        <f>((SIGN((((BE33-BF33*20-BG33*10)/5)-1.2))*SIGN((((BE33-BF33*20-BG33*10)/5)-1.2)))*ROUNDUP(((SIGN((BE33-BF33*20-BG33*10)-5)+1)/2),0))*(SIGN(ROUNDDOWN(BE33,0)-BE33)+1)</f>
        <v>1</v>
      </c>
      <c r="BI33" s="1">
        <f>(ROUNDDOWN(((BE33-BF33*20-BG33*10-BH33*5)/3),0)*(SIGN((BE33-BF33*20-BG33*10)-9)*-1)*SQRT(POWER(SIGN((BE33-BF33*20-BG33*10-BH33*5)-4),2)))*(SIGN(ROUNDDOWN(BE33,0)-BE33)+1)</f>
        <v>0</v>
      </c>
      <c r="BJ33" s="1">
        <f>ROUNDDOWN(((BE33-BF33*20-BG33*10-BH33*5-BI33*3)/2),0)*(SIGN(ROUNDDOWN(BE33,0)-BE33)+1)</f>
        <v>0</v>
      </c>
      <c r="BK33" s="1">
        <f>(BE33-BF33*20-BG33*10-BH33*5-BI33*3-BJ33*2)*(SIGN(ROUNDDOWN(BE33,0)-BE33)+1)</f>
        <v>0</v>
      </c>
      <c r="BL33" s="1">
        <f>(BE33-BF33*20-BG33*10-BH33*5-BI33*3-BJ33*2-BK33)</f>
        <v>0</v>
      </c>
      <c r="BM33" s="1"/>
      <c r="BN33" s="1">
        <f>G33</f>
        <v>15</v>
      </c>
      <c r="BO33" s="1">
        <f t="shared" si="43"/>
        <v>0</v>
      </c>
      <c r="BP33" s="1">
        <f t="shared" si="44"/>
        <v>1</v>
      </c>
      <c r="BQ33" s="1">
        <f t="shared" si="45"/>
        <v>1</v>
      </c>
      <c r="BR33" s="1">
        <f t="shared" si="46"/>
        <v>0</v>
      </c>
      <c r="BS33" s="1">
        <f t="shared" si="47"/>
        <v>0</v>
      </c>
      <c r="BT33" s="1">
        <f t="shared" si="48"/>
        <v>0</v>
      </c>
      <c r="BU33" s="1">
        <f t="shared" si="49"/>
        <v>0</v>
      </c>
      <c r="BV33" s="1"/>
      <c r="BW33" s="1">
        <f>H33</f>
        <v>35</v>
      </c>
      <c r="BX33" s="1">
        <f t="shared" si="50"/>
        <v>1</v>
      </c>
      <c r="BY33" s="1">
        <f t="shared" si="51"/>
        <v>1</v>
      </c>
      <c r="BZ33" s="1">
        <f t="shared" si="52"/>
        <v>1</v>
      </c>
      <c r="CA33" s="1">
        <f t="shared" si="53"/>
        <v>0</v>
      </c>
      <c r="CB33" s="1">
        <f t="shared" si="54"/>
        <v>0</v>
      </c>
      <c r="CC33" s="1">
        <f t="shared" si="55"/>
        <v>0</v>
      </c>
      <c r="CD33" s="1">
        <f t="shared" si="56"/>
        <v>0</v>
      </c>
      <c r="CE33" s="1"/>
      <c r="CF33" s="1">
        <f>I33</f>
        <v>15</v>
      </c>
      <c r="CG33" s="1">
        <f t="shared" si="57"/>
        <v>0</v>
      </c>
      <c r="CH33" s="1">
        <f t="shared" si="58"/>
        <v>1</v>
      </c>
      <c r="CI33" s="1">
        <f t="shared" si="59"/>
        <v>1</v>
      </c>
      <c r="CJ33" s="1">
        <f t="shared" si="60"/>
        <v>0</v>
      </c>
      <c r="CK33" s="1">
        <f t="shared" si="61"/>
        <v>0</v>
      </c>
      <c r="CL33" s="1">
        <f t="shared" si="62"/>
        <v>0</v>
      </c>
      <c r="CM33" s="1">
        <f t="shared" si="63"/>
        <v>0</v>
      </c>
      <c r="CN33" s="1"/>
      <c r="CO33" s="1"/>
      <c r="CP33" s="5"/>
      <c r="CQ33" s="5"/>
      <c r="CR33" s="5"/>
      <c r="CS33" s="5"/>
      <c r="CT33" s="5"/>
      <c r="CU33" s="5"/>
      <c r="CV33" s="5"/>
    </row>
    <row r="34" spans="1:100">
      <c r="A34" s="1"/>
      <c r="B34" s="1"/>
      <c r="C34" s="1"/>
      <c r="D34" s="1">
        <v>80</v>
      </c>
      <c r="E34" s="1">
        <v>0</v>
      </c>
      <c r="F34" s="1">
        <v>20</v>
      </c>
      <c r="G34" s="1">
        <v>20</v>
      </c>
      <c r="H34" s="1">
        <v>10</v>
      </c>
      <c r="I34" s="1">
        <v>10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9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>
        <f t="shared" si="42"/>
        <v>20</v>
      </c>
      <c r="BF34" s="1">
        <f>ROUNDDOWN((BE34/20),0)*(SIGN(ROUNDDOWN(BE34,0)-BE34)+1)</f>
        <v>1</v>
      </c>
      <c r="BG34" s="1">
        <f>ROUNDDOWN((BE34-BF34*20)/10, 0)*(SIGN(ROUNDDOWN(BE34,0)-BE34)+1)</f>
        <v>0</v>
      </c>
      <c r="BH34" s="1">
        <f>((SIGN((((BE34-BF34*20-BG34*10)/5)-1.2))*SIGN((((BE34-BF34*20-BG34*10)/5)-1.2)))*ROUNDUP(((SIGN((BE34-BF34*20-BG34*10)-5)+1)/2),0))*(SIGN(ROUNDDOWN(BE34,0)-BE34)+1)</f>
        <v>0</v>
      </c>
      <c r="BI34" s="1">
        <f>(ROUNDDOWN(((BE34-BF34*20-BG34*10-BH34*5)/3),0)*(SIGN((BE34-BF34*20-BG34*10)-9)*-1)*SQRT(POWER(SIGN((BE34-BF34*20-BG34*10-BH34*5)-4),2)))*(SIGN(ROUNDDOWN(BE34,0)-BE34)+1)</f>
        <v>0</v>
      </c>
      <c r="BJ34" s="1">
        <f>ROUNDDOWN(((BE34-BF34*20-BG34*10-BH34*5-BI34*3)/2),0)*(SIGN(ROUNDDOWN(BE34,0)-BE34)+1)</f>
        <v>0</v>
      </c>
      <c r="BK34" s="1">
        <f>(BE34-BF34*20-BG34*10-BH34*5-BI34*3-BJ34*2)*(SIGN(ROUNDDOWN(BE34,0)-BE34)+1)</f>
        <v>0</v>
      </c>
      <c r="BL34" s="1">
        <f>(BE34-BF34*20-BG34*10-BH34*5-BI34*3-BJ34*2-BK34)</f>
        <v>0</v>
      </c>
      <c r="BM34" s="1"/>
      <c r="BN34" s="1">
        <f>G34</f>
        <v>20</v>
      </c>
      <c r="BO34" s="1">
        <f t="shared" si="43"/>
        <v>1</v>
      </c>
      <c r="BP34" s="1">
        <f t="shared" si="44"/>
        <v>0</v>
      </c>
      <c r="BQ34" s="1">
        <f t="shared" si="45"/>
        <v>0</v>
      </c>
      <c r="BR34" s="1">
        <f t="shared" si="46"/>
        <v>0</v>
      </c>
      <c r="BS34" s="1">
        <f t="shared" si="47"/>
        <v>0</v>
      </c>
      <c r="BT34" s="1">
        <f t="shared" si="48"/>
        <v>0</v>
      </c>
      <c r="BU34" s="1">
        <f t="shared" si="49"/>
        <v>0</v>
      </c>
      <c r="BV34" s="1"/>
      <c r="BW34" s="1">
        <f>H34</f>
        <v>10</v>
      </c>
      <c r="BX34" s="1">
        <f t="shared" si="50"/>
        <v>0</v>
      </c>
      <c r="BY34" s="1">
        <f t="shared" si="51"/>
        <v>1</v>
      </c>
      <c r="BZ34" s="1">
        <f t="shared" si="52"/>
        <v>0</v>
      </c>
      <c r="CA34" s="1">
        <f t="shared" si="53"/>
        <v>0</v>
      </c>
      <c r="CB34" s="1">
        <f t="shared" si="54"/>
        <v>0</v>
      </c>
      <c r="CC34" s="1">
        <f t="shared" si="55"/>
        <v>0</v>
      </c>
      <c r="CD34" s="1">
        <f t="shared" si="56"/>
        <v>0</v>
      </c>
      <c r="CE34" s="1"/>
      <c r="CF34" s="1">
        <f>I34</f>
        <v>10</v>
      </c>
      <c r="CG34" s="1">
        <f t="shared" si="57"/>
        <v>0</v>
      </c>
      <c r="CH34" s="1">
        <f t="shared" si="58"/>
        <v>1</v>
      </c>
      <c r="CI34" s="1">
        <f t="shared" si="59"/>
        <v>0</v>
      </c>
      <c r="CJ34" s="1">
        <f t="shared" si="60"/>
        <v>0</v>
      </c>
      <c r="CK34" s="1">
        <f t="shared" si="61"/>
        <v>0</v>
      </c>
      <c r="CL34" s="1">
        <f t="shared" si="62"/>
        <v>0</v>
      </c>
      <c r="CM34" s="1">
        <f t="shared" si="63"/>
        <v>0</v>
      </c>
      <c r="CN34" s="1"/>
      <c r="CO34" s="1"/>
      <c r="CP34" s="5"/>
      <c r="CQ34" s="5"/>
      <c r="CR34" s="5"/>
      <c r="CS34" s="5"/>
      <c r="CT34" s="5"/>
      <c r="CU34" s="5"/>
      <c r="CV34" s="5"/>
    </row>
    <row r="35" spans="1:100">
      <c r="A35" s="1"/>
      <c r="B35" s="1"/>
      <c r="C35" s="1"/>
      <c r="D35" s="1">
        <v>70</v>
      </c>
      <c r="E35" s="1">
        <v>0</v>
      </c>
      <c r="F35" s="1">
        <v>25</v>
      </c>
      <c r="G35" s="1">
        <v>15</v>
      </c>
      <c r="H35" s="1">
        <v>15</v>
      </c>
      <c r="I35" s="1">
        <v>10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9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>
        <f t="shared" si="42"/>
        <v>25</v>
      </c>
      <c r="BF35" s="1">
        <f>ROUNDDOWN((BE35/20),0)*(SIGN(ROUNDDOWN(BE35,0)-BE35)+1)</f>
        <v>1</v>
      </c>
      <c r="BG35" s="1">
        <f>ROUNDDOWN((BE35-BF35*20)/10, 0)*(SIGN(ROUNDDOWN(BE35,0)-BE35)+1)</f>
        <v>0</v>
      </c>
      <c r="BH35" s="1">
        <f>((SIGN((((BE35-BF35*20-BG35*10)/5)-1.2))*SIGN((((BE35-BF35*20-BG35*10)/5)-1.2)))*ROUNDUP(((SIGN((BE35-BF35*20-BG35*10)-5)+1)/2),0))*(SIGN(ROUNDDOWN(BE35,0)-BE35)+1)</f>
        <v>1</v>
      </c>
      <c r="BI35" s="1">
        <f>(ROUNDDOWN(((BE35-BF35*20-BG35*10-BH35*5)/3),0)*(SIGN((BE35-BF35*20-BG35*10)-9)*-1)*SQRT(POWER(SIGN((BE35-BF35*20-BG35*10-BH35*5)-4),2)))*(SIGN(ROUNDDOWN(BE35,0)-BE35)+1)</f>
        <v>0</v>
      </c>
      <c r="BJ35" s="1">
        <f>ROUNDDOWN(((BE35-BF35*20-BG35*10-BH35*5-BI35*3)/2),0)*(SIGN(ROUNDDOWN(BE35,0)-BE35)+1)</f>
        <v>0</v>
      </c>
      <c r="BK35" s="1">
        <f>(BE35-BF35*20-BG35*10-BH35*5-BI35*3-BJ35*2)*(SIGN(ROUNDDOWN(BE35,0)-BE35)+1)</f>
        <v>0</v>
      </c>
      <c r="BL35" s="1">
        <f>(BE35-BF35*20-BG35*10-BH35*5-BI35*3-BJ35*2-BK35)</f>
        <v>0</v>
      </c>
      <c r="BM35" s="1"/>
      <c r="BN35" s="1">
        <f>G35</f>
        <v>15</v>
      </c>
      <c r="BO35" s="1">
        <f t="shared" si="43"/>
        <v>0</v>
      </c>
      <c r="BP35" s="1">
        <f t="shared" si="44"/>
        <v>1</v>
      </c>
      <c r="BQ35" s="1">
        <f t="shared" si="45"/>
        <v>1</v>
      </c>
      <c r="BR35" s="1">
        <f t="shared" si="46"/>
        <v>0</v>
      </c>
      <c r="BS35" s="1">
        <f t="shared" si="47"/>
        <v>0</v>
      </c>
      <c r="BT35" s="1">
        <f t="shared" si="48"/>
        <v>0</v>
      </c>
      <c r="BU35" s="1">
        <f t="shared" si="49"/>
        <v>0</v>
      </c>
      <c r="BV35" s="1"/>
      <c r="BW35" s="1">
        <f>H35</f>
        <v>15</v>
      </c>
      <c r="BX35" s="1">
        <f t="shared" si="50"/>
        <v>0</v>
      </c>
      <c r="BY35" s="1">
        <f t="shared" si="51"/>
        <v>1</v>
      </c>
      <c r="BZ35" s="1">
        <f t="shared" si="52"/>
        <v>1</v>
      </c>
      <c r="CA35" s="1">
        <f t="shared" si="53"/>
        <v>0</v>
      </c>
      <c r="CB35" s="1">
        <f t="shared" si="54"/>
        <v>0</v>
      </c>
      <c r="CC35" s="1">
        <f t="shared" si="55"/>
        <v>0</v>
      </c>
      <c r="CD35" s="1">
        <f t="shared" si="56"/>
        <v>0</v>
      </c>
      <c r="CE35" s="1"/>
      <c r="CF35" s="1">
        <f>I35</f>
        <v>10</v>
      </c>
      <c r="CG35" s="1">
        <f t="shared" si="57"/>
        <v>0</v>
      </c>
      <c r="CH35" s="1">
        <f t="shared" si="58"/>
        <v>1</v>
      </c>
      <c r="CI35" s="1">
        <f t="shared" si="59"/>
        <v>0</v>
      </c>
      <c r="CJ35" s="1">
        <f t="shared" si="60"/>
        <v>0</v>
      </c>
      <c r="CK35" s="1">
        <f t="shared" si="61"/>
        <v>0</v>
      </c>
      <c r="CL35" s="1">
        <f t="shared" si="62"/>
        <v>0</v>
      </c>
      <c r="CM35" s="1">
        <f t="shared" si="63"/>
        <v>0</v>
      </c>
      <c r="CN35" s="1"/>
      <c r="CO35" s="1"/>
      <c r="CP35" s="5"/>
      <c r="CQ35" s="5"/>
      <c r="CR35" s="5"/>
      <c r="CS35" s="5"/>
      <c r="CT35" s="5"/>
      <c r="CU35" s="5"/>
      <c r="CV35" s="5"/>
    </row>
    <row r="36" spans="1:100">
      <c r="A36" s="1"/>
      <c r="B36" s="1"/>
      <c r="C36" s="1"/>
      <c r="D36" s="1">
        <v>40</v>
      </c>
      <c r="E36" s="1">
        <v>0</v>
      </c>
      <c r="F36" s="1">
        <v>50</v>
      </c>
      <c r="G36" s="1">
        <v>20</v>
      </c>
      <c r="H36" s="1">
        <v>0</v>
      </c>
      <c r="I36" s="1">
        <v>15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9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>
        <f t="shared" si="42"/>
        <v>50</v>
      </c>
      <c r="BF36" s="1">
        <f>ROUNDDOWN((BE36/20),0)*(SIGN(ROUNDDOWN(BE36,0)-BE36)+1)</f>
        <v>2</v>
      </c>
      <c r="BG36" s="1">
        <f>ROUNDDOWN((BE36-BF36*20)/10, 0)*(SIGN(ROUNDDOWN(BE36,0)-BE36)+1)</f>
        <v>1</v>
      </c>
      <c r="BH36" s="1">
        <f>((SIGN((((BE36-BF36*20-BG36*10)/5)-1.2))*SIGN((((BE36-BF36*20-BG36*10)/5)-1.2)))*ROUNDUP(((SIGN((BE36-BF36*20-BG36*10)-5)+1)/2),0))*(SIGN(ROUNDDOWN(BE36,0)-BE36)+1)</f>
        <v>0</v>
      </c>
      <c r="BI36" s="1">
        <f>(ROUNDDOWN(((BE36-BF36*20-BG36*10-BH36*5)/3),0)*(SIGN((BE36-BF36*20-BG36*10)-9)*-1)*SQRT(POWER(SIGN((BE36-BF36*20-BG36*10-BH36*5)-4),2)))*(SIGN(ROUNDDOWN(BE36,0)-BE36)+1)</f>
        <v>0</v>
      </c>
      <c r="BJ36" s="1">
        <f>ROUNDDOWN(((BE36-BF36*20-BG36*10-BH36*5-BI36*3)/2),0)*(SIGN(ROUNDDOWN(BE36,0)-BE36)+1)</f>
        <v>0</v>
      </c>
      <c r="BK36" s="1">
        <f>(BE36-BF36*20-BG36*10-BH36*5-BI36*3-BJ36*2)*(SIGN(ROUNDDOWN(BE36,0)-BE36)+1)</f>
        <v>0</v>
      </c>
      <c r="BL36" s="1">
        <f>(BE36-BF36*20-BG36*10-BH36*5-BI36*3-BJ36*2-BK36)</f>
        <v>0</v>
      </c>
      <c r="BM36" s="1"/>
      <c r="BN36" s="1">
        <f>G36</f>
        <v>20</v>
      </c>
      <c r="BO36" s="1">
        <f t="shared" si="43"/>
        <v>1</v>
      </c>
      <c r="BP36" s="1">
        <f t="shared" si="44"/>
        <v>0</v>
      </c>
      <c r="BQ36" s="1">
        <f t="shared" si="45"/>
        <v>0</v>
      </c>
      <c r="BR36" s="1">
        <f t="shared" si="46"/>
        <v>0</v>
      </c>
      <c r="BS36" s="1">
        <f t="shared" si="47"/>
        <v>0</v>
      </c>
      <c r="BT36" s="1">
        <f t="shared" si="48"/>
        <v>0</v>
      </c>
      <c r="BU36" s="1">
        <f t="shared" si="49"/>
        <v>0</v>
      </c>
      <c r="BV36" s="1"/>
      <c r="BW36" s="1">
        <f>H36</f>
        <v>0</v>
      </c>
      <c r="BX36" s="1">
        <f t="shared" si="50"/>
        <v>0</v>
      </c>
      <c r="BY36" s="1">
        <f t="shared" si="51"/>
        <v>0</v>
      </c>
      <c r="BZ36" s="1">
        <f t="shared" si="52"/>
        <v>0</v>
      </c>
      <c r="CA36" s="1">
        <f t="shared" si="53"/>
        <v>0</v>
      </c>
      <c r="CB36" s="1">
        <f t="shared" si="54"/>
        <v>0</v>
      </c>
      <c r="CC36" s="1">
        <f t="shared" si="55"/>
        <v>0</v>
      </c>
      <c r="CD36" s="1">
        <f t="shared" si="56"/>
        <v>0</v>
      </c>
      <c r="CE36" s="1"/>
      <c r="CF36" s="1">
        <f>I36</f>
        <v>15</v>
      </c>
      <c r="CG36" s="1">
        <f t="shared" si="57"/>
        <v>0</v>
      </c>
      <c r="CH36" s="1">
        <f t="shared" si="58"/>
        <v>1</v>
      </c>
      <c r="CI36" s="1">
        <f t="shared" si="59"/>
        <v>1</v>
      </c>
      <c r="CJ36" s="1">
        <f t="shared" si="60"/>
        <v>0</v>
      </c>
      <c r="CK36" s="1">
        <f t="shared" si="61"/>
        <v>0</v>
      </c>
      <c r="CL36" s="1">
        <f t="shared" si="62"/>
        <v>0</v>
      </c>
      <c r="CM36" s="1">
        <f t="shared" si="63"/>
        <v>0</v>
      </c>
      <c r="CN36" s="1"/>
      <c r="CO36" s="1"/>
      <c r="CP36" s="5"/>
      <c r="CQ36" s="5"/>
      <c r="CR36" s="5"/>
      <c r="CS36" s="5"/>
      <c r="CT36" s="5"/>
      <c r="CU36" s="5"/>
      <c r="CV36" s="5"/>
    </row>
    <row r="37" spans="1:100">
      <c r="A37" s="1"/>
      <c r="B37" s="1"/>
      <c r="C37" s="1"/>
      <c r="D37" s="1">
        <v>40</v>
      </c>
      <c r="E37" s="1">
        <v>0</v>
      </c>
      <c r="F37" s="1">
        <v>35</v>
      </c>
      <c r="G37" s="1">
        <v>15</v>
      </c>
      <c r="H37" s="1">
        <v>25</v>
      </c>
      <c r="I37" s="1">
        <v>10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9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>
        <f t="shared" si="42"/>
        <v>35</v>
      </c>
      <c r="BF37" s="1">
        <f>ROUNDDOWN((BE37/20),0)*(SIGN(ROUNDDOWN(BE37,0)-BE37)+1)</f>
        <v>1</v>
      </c>
      <c r="BG37" s="1">
        <f>ROUNDDOWN((BE37-BF37*20)/10, 0)*(SIGN(ROUNDDOWN(BE37,0)-BE37)+1)</f>
        <v>1</v>
      </c>
      <c r="BH37" s="1">
        <f>((SIGN((((BE37-BF37*20-BG37*10)/5)-1.2))*SIGN((((BE37-BF37*20-BG37*10)/5)-1.2)))*ROUNDUP(((SIGN((BE37-BF37*20-BG37*10)-5)+1)/2),0))*(SIGN(ROUNDDOWN(BE37,0)-BE37)+1)</f>
        <v>1</v>
      </c>
      <c r="BI37" s="1">
        <f>(ROUNDDOWN(((BE37-BF37*20-BG37*10-BH37*5)/3),0)*(SIGN((BE37-BF37*20-BG37*10)-9)*-1)*SQRT(POWER(SIGN((BE37-BF37*20-BG37*10-BH37*5)-4),2)))*(SIGN(ROUNDDOWN(BE37,0)-BE37)+1)</f>
        <v>0</v>
      </c>
      <c r="BJ37" s="1">
        <f>ROUNDDOWN(((BE37-BF37*20-BG37*10-BH37*5-BI37*3)/2),0)*(SIGN(ROUNDDOWN(BE37,0)-BE37)+1)</f>
        <v>0</v>
      </c>
      <c r="BK37" s="1">
        <f>(BE37-BF37*20-BG37*10-BH37*5-BI37*3-BJ37*2)*(SIGN(ROUNDDOWN(BE37,0)-BE37)+1)</f>
        <v>0</v>
      </c>
      <c r="BL37" s="1">
        <f>(BE37-BF37*20-BG37*10-BH37*5-BI37*3-BJ37*2-BK37)</f>
        <v>0</v>
      </c>
      <c r="BM37" s="1"/>
      <c r="BN37" s="1">
        <f>G37</f>
        <v>15</v>
      </c>
      <c r="BO37" s="1">
        <f t="shared" si="43"/>
        <v>0</v>
      </c>
      <c r="BP37" s="1">
        <f t="shared" si="44"/>
        <v>1</v>
      </c>
      <c r="BQ37" s="1">
        <f t="shared" si="45"/>
        <v>1</v>
      </c>
      <c r="BR37" s="1">
        <f t="shared" si="46"/>
        <v>0</v>
      </c>
      <c r="BS37" s="1">
        <f t="shared" si="47"/>
        <v>0</v>
      </c>
      <c r="BT37" s="1">
        <f t="shared" si="48"/>
        <v>0</v>
      </c>
      <c r="BU37" s="1">
        <f t="shared" si="49"/>
        <v>0</v>
      </c>
      <c r="BV37" s="1"/>
      <c r="BW37" s="1">
        <f>H37</f>
        <v>25</v>
      </c>
      <c r="BX37" s="1">
        <f t="shared" si="50"/>
        <v>1</v>
      </c>
      <c r="BY37" s="1">
        <f t="shared" si="51"/>
        <v>0</v>
      </c>
      <c r="BZ37" s="1">
        <f t="shared" si="52"/>
        <v>1</v>
      </c>
      <c r="CA37" s="1">
        <f t="shared" si="53"/>
        <v>0</v>
      </c>
      <c r="CB37" s="1">
        <f t="shared" si="54"/>
        <v>0</v>
      </c>
      <c r="CC37" s="1">
        <f t="shared" si="55"/>
        <v>0</v>
      </c>
      <c r="CD37" s="1">
        <f t="shared" si="56"/>
        <v>0</v>
      </c>
      <c r="CE37" s="1"/>
      <c r="CF37" s="1">
        <f>I37</f>
        <v>10</v>
      </c>
      <c r="CG37" s="1">
        <f t="shared" si="57"/>
        <v>0</v>
      </c>
      <c r="CH37" s="1">
        <f t="shared" si="58"/>
        <v>1</v>
      </c>
      <c r="CI37" s="1">
        <f t="shared" si="59"/>
        <v>0</v>
      </c>
      <c r="CJ37" s="1">
        <f t="shared" si="60"/>
        <v>0</v>
      </c>
      <c r="CK37" s="1">
        <f t="shared" si="61"/>
        <v>0</v>
      </c>
      <c r="CL37" s="1">
        <f t="shared" si="62"/>
        <v>0</v>
      </c>
      <c r="CM37" s="1">
        <f t="shared" si="63"/>
        <v>0</v>
      </c>
      <c r="CN37" s="1"/>
      <c r="CO37" s="1"/>
      <c r="CP37" s="5"/>
      <c r="CQ37" s="5"/>
      <c r="CR37" s="5"/>
      <c r="CS37" s="5"/>
      <c r="CT37" s="5"/>
      <c r="CU37" s="5"/>
      <c r="CV37" s="5"/>
    </row>
    <row r="38" spans="1:100">
      <c r="A38" s="1"/>
      <c r="B38" s="1"/>
      <c r="C38" s="1"/>
      <c r="D38" s="1">
        <v>60</v>
      </c>
      <c r="E38" s="1">
        <v>0</v>
      </c>
      <c r="F38" s="1">
        <v>40</v>
      </c>
      <c r="G38" s="1">
        <v>30</v>
      </c>
      <c r="H38" s="1">
        <v>0</v>
      </c>
      <c r="I38" s="1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9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>
        <f t="shared" si="42"/>
        <v>40</v>
      </c>
      <c r="BF38" s="1">
        <f>ROUNDDOWN((BE38/20),0)*(SIGN(ROUNDDOWN(BE38,0)-BE38)+1)</f>
        <v>2</v>
      </c>
      <c r="BG38" s="1">
        <f>ROUNDDOWN((BE38-BF38*20)/10, 0)*(SIGN(ROUNDDOWN(BE38,0)-BE38)+1)</f>
        <v>0</v>
      </c>
      <c r="BH38" s="1">
        <f>((SIGN((((BE38-BF38*20-BG38*10)/5)-1.2))*SIGN((((BE38-BF38*20-BG38*10)/5)-1.2)))*ROUNDUP(((SIGN((BE38-BF38*20-BG38*10)-5)+1)/2),0))*(SIGN(ROUNDDOWN(BE38,0)-BE38)+1)</f>
        <v>0</v>
      </c>
      <c r="BI38" s="1">
        <f>(ROUNDDOWN(((BE38-BF38*20-BG38*10-BH38*5)/3),0)*(SIGN((BE38-BF38*20-BG38*10)-9)*-1)*SQRT(POWER(SIGN((BE38-BF38*20-BG38*10-BH38*5)-4),2)))*(SIGN(ROUNDDOWN(BE38,0)-BE38)+1)</f>
        <v>0</v>
      </c>
      <c r="BJ38" s="1">
        <f>ROUNDDOWN(((BE38-BF38*20-BG38*10-BH38*5-BI38*3)/2),0)*(SIGN(ROUNDDOWN(BE38,0)-BE38)+1)</f>
        <v>0</v>
      </c>
      <c r="BK38" s="1">
        <f>(BE38-BF38*20-BG38*10-BH38*5-BI38*3-BJ38*2)*(SIGN(ROUNDDOWN(BE38,0)-BE38)+1)</f>
        <v>0</v>
      </c>
      <c r="BL38" s="1">
        <f>(BE38-BF38*20-BG38*10-BH38*5-BI38*3-BJ38*2-BK38)</f>
        <v>0</v>
      </c>
      <c r="BM38" s="1"/>
      <c r="BN38" s="1">
        <f>G38</f>
        <v>30</v>
      </c>
      <c r="BO38" s="1">
        <f t="shared" si="43"/>
        <v>1</v>
      </c>
      <c r="BP38" s="1">
        <f t="shared" si="44"/>
        <v>1</v>
      </c>
      <c r="BQ38" s="1">
        <f t="shared" si="45"/>
        <v>0</v>
      </c>
      <c r="BR38" s="1">
        <f t="shared" si="46"/>
        <v>0</v>
      </c>
      <c r="BS38" s="1">
        <f t="shared" si="47"/>
        <v>0</v>
      </c>
      <c r="BT38" s="1">
        <f t="shared" si="48"/>
        <v>0</v>
      </c>
      <c r="BU38" s="1">
        <f t="shared" si="49"/>
        <v>0</v>
      </c>
      <c r="BV38" s="1"/>
      <c r="BW38" s="1">
        <f>H38</f>
        <v>0</v>
      </c>
      <c r="BX38" s="1">
        <f t="shared" si="50"/>
        <v>0</v>
      </c>
      <c r="BY38" s="1">
        <f t="shared" si="51"/>
        <v>0</v>
      </c>
      <c r="BZ38" s="1">
        <f t="shared" si="52"/>
        <v>0</v>
      </c>
      <c r="CA38" s="1">
        <f t="shared" si="53"/>
        <v>0</v>
      </c>
      <c r="CB38" s="1">
        <f t="shared" si="54"/>
        <v>0</v>
      </c>
      <c r="CC38" s="1">
        <f t="shared" si="55"/>
        <v>0</v>
      </c>
      <c r="CD38" s="1">
        <f t="shared" si="56"/>
        <v>0</v>
      </c>
      <c r="CE38" s="1"/>
      <c r="CF38" s="1">
        <f>I38</f>
        <v>0</v>
      </c>
      <c r="CG38" s="1">
        <f t="shared" si="57"/>
        <v>0</v>
      </c>
      <c r="CH38" s="1">
        <f t="shared" si="58"/>
        <v>0</v>
      </c>
      <c r="CI38" s="1">
        <f t="shared" si="59"/>
        <v>0</v>
      </c>
      <c r="CJ38" s="1">
        <f t="shared" si="60"/>
        <v>0</v>
      </c>
      <c r="CK38" s="1">
        <f t="shared" si="61"/>
        <v>0</v>
      </c>
      <c r="CL38" s="1">
        <f t="shared" si="62"/>
        <v>0</v>
      </c>
      <c r="CM38" s="1">
        <f t="shared" si="63"/>
        <v>0</v>
      </c>
      <c r="CN38" s="1"/>
      <c r="CO38" s="1"/>
      <c r="CP38" s="5"/>
      <c r="CQ38" s="5"/>
      <c r="CR38" s="5"/>
      <c r="CS38" s="5"/>
      <c r="CT38" s="5"/>
      <c r="CU38" s="5"/>
      <c r="CV38" s="5"/>
    </row>
    <row r="39" spans="1:100">
      <c r="A39" s="1"/>
      <c r="B39" s="1"/>
      <c r="C39" s="1"/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9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>
        <f t="shared" si="42"/>
        <v>0</v>
      </c>
      <c r="BF39" s="1">
        <f>ROUNDDOWN((BE39/20),0)*(SIGN(ROUNDDOWN(BE39,0)-BE39)+1)</f>
        <v>0</v>
      </c>
      <c r="BG39" s="1">
        <f>ROUNDDOWN((BE39-BF39*20)/10, 0)*(SIGN(ROUNDDOWN(BE39,0)-BE39)+1)</f>
        <v>0</v>
      </c>
      <c r="BH39" s="1">
        <f>((SIGN((((BE39-BF39*20-BG39*10)/5)-1.2))*SIGN((((BE39-BF39*20-BG39*10)/5)-1.2)))*ROUNDUP(((SIGN((BE39-BF39*20-BG39*10)-5)+1)/2),0))*(SIGN(ROUNDDOWN(BE39,0)-BE39)+1)</f>
        <v>0</v>
      </c>
      <c r="BI39" s="1">
        <f>(ROUNDDOWN(((BE39-BF39*20-BG39*10-BH39*5)/3),0)*(SIGN((BE39-BF39*20-BG39*10)-9)*-1)*SQRT(POWER(SIGN((BE39-BF39*20-BG39*10-BH39*5)-4),2)))*(SIGN(ROUNDDOWN(BE39,0)-BE39)+1)</f>
        <v>0</v>
      </c>
      <c r="BJ39" s="1">
        <f>ROUNDDOWN(((BE39-BF39*20-BG39*10-BH39*5-BI39*3)/2),0)*(SIGN(ROUNDDOWN(BE39,0)-BE39)+1)</f>
        <v>0</v>
      </c>
      <c r="BK39" s="1">
        <f>(BE39-BF39*20-BG39*10-BH39*5-BI39*3-BJ39*2)*(SIGN(ROUNDDOWN(BE39,0)-BE39)+1)</f>
        <v>0</v>
      </c>
      <c r="BL39" s="1">
        <f>(BE39-BF39*20-BG39*10-BH39*5-BI39*3-BJ39*2-BK39)</f>
        <v>0</v>
      </c>
      <c r="BM39" s="1"/>
      <c r="BN39" s="1">
        <f>G39</f>
        <v>0</v>
      </c>
      <c r="BO39" s="1">
        <f t="shared" si="43"/>
        <v>0</v>
      </c>
      <c r="BP39" s="1">
        <f t="shared" si="44"/>
        <v>0</v>
      </c>
      <c r="BQ39" s="1">
        <f t="shared" si="45"/>
        <v>0</v>
      </c>
      <c r="BR39" s="1">
        <f t="shared" si="46"/>
        <v>0</v>
      </c>
      <c r="BS39" s="1">
        <f t="shared" si="47"/>
        <v>0</v>
      </c>
      <c r="BT39" s="1">
        <f t="shared" si="48"/>
        <v>0</v>
      </c>
      <c r="BU39" s="1">
        <f t="shared" si="49"/>
        <v>0</v>
      </c>
      <c r="BV39" s="1"/>
      <c r="BW39" s="1">
        <f>H39</f>
        <v>0</v>
      </c>
      <c r="BX39" s="1">
        <f t="shared" si="50"/>
        <v>0</v>
      </c>
      <c r="BY39" s="1">
        <f t="shared" si="51"/>
        <v>0</v>
      </c>
      <c r="BZ39" s="1">
        <f t="shared" si="52"/>
        <v>0</v>
      </c>
      <c r="CA39" s="1">
        <f t="shared" si="53"/>
        <v>0</v>
      </c>
      <c r="CB39" s="1">
        <f t="shared" si="54"/>
        <v>0</v>
      </c>
      <c r="CC39" s="1">
        <f t="shared" si="55"/>
        <v>0</v>
      </c>
      <c r="CD39" s="1">
        <f t="shared" si="56"/>
        <v>0</v>
      </c>
      <c r="CE39" s="1"/>
      <c r="CF39" s="1">
        <f>I39</f>
        <v>0</v>
      </c>
      <c r="CG39" s="1">
        <f t="shared" si="57"/>
        <v>0</v>
      </c>
      <c r="CH39" s="1">
        <f t="shared" si="58"/>
        <v>0</v>
      </c>
      <c r="CI39" s="1">
        <f t="shared" si="59"/>
        <v>0</v>
      </c>
      <c r="CJ39" s="1">
        <f t="shared" si="60"/>
        <v>0</v>
      </c>
      <c r="CK39" s="1">
        <f t="shared" si="61"/>
        <v>0</v>
      </c>
      <c r="CL39" s="1">
        <f t="shared" si="62"/>
        <v>0</v>
      </c>
      <c r="CM39" s="1">
        <f t="shared" si="63"/>
        <v>0</v>
      </c>
      <c r="CN39" s="1"/>
      <c r="CO39" s="1"/>
      <c r="CP39" s="5"/>
      <c r="CQ39" s="5"/>
      <c r="CR39" s="5"/>
      <c r="CS39" s="5"/>
      <c r="CT39" s="5"/>
      <c r="CU39" s="5"/>
      <c r="CV39" s="5"/>
    </row>
    <row r="40" spans="1:100">
      <c r="A40" s="1"/>
      <c r="B40" s="1"/>
      <c r="C40" s="1"/>
      <c r="D40" s="1">
        <v>120</v>
      </c>
      <c r="E40" s="1">
        <v>0</v>
      </c>
      <c r="F40" s="1">
        <v>40</v>
      </c>
      <c r="G40" s="1">
        <v>30</v>
      </c>
      <c r="H40" s="1">
        <v>20</v>
      </c>
      <c r="I40" s="1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9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>
        <f t="shared" si="42"/>
        <v>40</v>
      </c>
      <c r="BF40" s="1">
        <f>ROUNDDOWN((BE40/20),0)*(SIGN(ROUNDDOWN(BE40,0)-BE40)+1)</f>
        <v>2</v>
      </c>
      <c r="BG40" s="1">
        <f>ROUNDDOWN((BE40-BF40*20)/10, 0)*(SIGN(ROUNDDOWN(BE40,0)-BE40)+1)</f>
        <v>0</v>
      </c>
      <c r="BH40" s="1">
        <f>((SIGN((((BE40-BF40*20-BG40*10)/5)-1.2))*SIGN((((BE40-BF40*20-BG40*10)/5)-1.2)))*ROUNDUP(((SIGN((BE40-BF40*20-BG40*10)-5)+1)/2),0))*(SIGN(ROUNDDOWN(BE40,0)-BE40)+1)</f>
        <v>0</v>
      </c>
      <c r="BI40" s="1">
        <f>(ROUNDDOWN(((BE40-BF40*20-BG40*10-BH40*5)/3),0)*(SIGN((BE40-BF40*20-BG40*10)-9)*-1)*SQRT(POWER(SIGN((BE40-BF40*20-BG40*10-BH40*5)-4),2)))*(SIGN(ROUNDDOWN(BE40,0)-BE40)+1)</f>
        <v>0</v>
      </c>
      <c r="BJ40" s="1">
        <f>ROUNDDOWN(((BE40-BF40*20-BG40*10-BH40*5-BI40*3)/2),0)*(SIGN(ROUNDDOWN(BE40,0)-BE40)+1)</f>
        <v>0</v>
      </c>
      <c r="BK40" s="1">
        <f>(BE40-BF40*20-BG40*10-BH40*5-BI40*3-BJ40*2)*(SIGN(ROUNDDOWN(BE40,0)-BE40)+1)</f>
        <v>0</v>
      </c>
      <c r="BL40" s="1">
        <f>(BE40-BF40*20-BG40*10-BH40*5-BI40*3-BJ40*2-BK40)</f>
        <v>0</v>
      </c>
      <c r="BM40" s="1"/>
      <c r="BN40" s="1">
        <f>G40</f>
        <v>30</v>
      </c>
      <c r="BO40" s="1">
        <f t="shared" si="43"/>
        <v>1</v>
      </c>
      <c r="BP40" s="1">
        <f t="shared" si="44"/>
        <v>1</v>
      </c>
      <c r="BQ40" s="1">
        <f t="shared" si="45"/>
        <v>0</v>
      </c>
      <c r="BR40" s="1">
        <f t="shared" si="46"/>
        <v>0</v>
      </c>
      <c r="BS40" s="1">
        <f t="shared" si="47"/>
        <v>0</v>
      </c>
      <c r="BT40" s="1">
        <f t="shared" si="48"/>
        <v>0</v>
      </c>
      <c r="BU40" s="1">
        <f t="shared" si="49"/>
        <v>0</v>
      </c>
      <c r="BV40" s="1"/>
      <c r="BW40" s="1">
        <f>H40</f>
        <v>20</v>
      </c>
      <c r="BX40" s="1">
        <f t="shared" si="50"/>
        <v>1</v>
      </c>
      <c r="BY40" s="1">
        <f t="shared" si="51"/>
        <v>0</v>
      </c>
      <c r="BZ40" s="1">
        <f t="shared" si="52"/>
        <v>0</v>
      </c>
      <c r="CA40" s="1">
        <f t="shared" si="53"/>
        <v>0</v>
      </c>
      <c r="CB40" s="1">
        <f t="shared" si="54"/>
        <v>0</v>
      </c>
      <c r="CC40" s="1">
        <f t="shared" si="55"/>
        <v>0</v>
      </c>
      <c r="CD40" s="1">
        <f t="shared" si="56"/>
        <v>0</v>
      </c>
      <c r="CE40" s="1"/>
      <c r="CF40" s="1">
        <f>I40</f>
        <v>0</v>
      </c>
      <c r="CG40" s="1">
        <f t="shared" si="57"/>
        <v>0</v>
      </c>
      <c r="CH40" s="1">
        <f t="shared" si="58"/>
        <v>0</v>
      </c>
      <c r="CI40" s="1">
        <f t="shared" si="59"/>
        <v>0</v>
      </c>
      <c r="CJ40" s="1">
        <f t="shared" si="60"/>
        <v>0</v>
      </c>
      <c r="CK40" s="1">
        <f t="shared" si="61"/>
        <v>0</v>
      </c>
      <c r="CL40" s="1">
        <f t="shared" si="62"/>
        <v>0</v>
      </c>
      <c r="CM40" s="1">
        <f t="shared" si="63"/>
        <v>0</v>
      </c>
      <c r="CN40" s="1"/>
      <c r="CO40" s="1"/>
      <c r="CP40" s="5"/>
      <c r="CQ40" s="5"/>
      <c r="CR40" s="5"/>
      <c r="CS40" s="5"/>
      <c r="CT40" s="5"/>
      <c r="CU40" s="5"/>
      <c r="CV40" s="5"/>
    </row>
    <row r="41" spans="1:100">
      <c r="A41" s="1"/>
      <c r="B41" s="1"/>
      <c r="C41" s="1"/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9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>
        <f t="shared" si="42"/>
        <v>0</v>
      </c>
      <c r="BF41" s="1">
        <f>ROUNDDOWN((BE41/20),0)*(SIGN(ROUNDDOWN(BE41,0)-BE41)+1)</f>
        <v>0</v>
      </c>
      <c r="BG41" s="1">
        <f>ROUNDDOWN((BE41-BF41*20)/10, 0)*(SIGN(ROUNDDOWN(BE41,0)-BE41)+1)</f>
        <v>0</v>
      </c>
      <c r="BH41" s="1">
        <f>((SIGN((((BE41-BF41*20-BG41*10)/5)-1.2))*SIGN((((BE41-BF41*20-BG41*10)/5)-1.2)))*ROUNDUP(((SIGN((BE41-BF41*20-BG41*10)-5)+1)/2),0))*(SIGN(ROUNDDOWN(BE41,0)-BE41)+1)</f>
        <v>0</v>
      </c>
      <c r="BI41" s="1">
        <f>(ROUNDDOWN(((BE41-BF41*20-BG41*10-BH41*5)/3),0)*(SIGN((BE41-BF41*20-BG41*10)-9)*-1)*SQRT(POWER(SIGN((BE41-BF41*20-BG41*10-BH41*5)-4),2)))*(SIGN(ROUNDDOWN(BE41,0)-BE41)+1)</f>
        <v>0</v>
      </c>
      <c r="BJ41" s="1">
        <f>ROUNDDOWN(((BE41-BF41*20-BG41*10-BH41*5-BI41*3)/2),0)*(SIGN(ROUNDDOWN(BE41,0)-BE41)+1)</f>
        <v>0</v>
      </c>
      <c r="BK41" s="1">
        <f>(BE41-BF41*20-BG41*10-BH41*5-BI41*3-BJ41*2)*(SIGN(ROUNDDOWN(BE41,0)-BE41)+1)</f>
        <v>0</v>
      </c>
      <c r="BL41" s="1">
        <f>(BE41-BF41*20-BG41*10-BH41*5-BI41*3-BJ41*2-BK41)</f>
        <v>0</v>
      </c>
      <c r="BM41" s="1"/>
      <c r="BN41" s="1">
        <f>G41</f>
        <v>0</v>
      </c>
      <c r="BO41" s="1">
        <f t="shared" si="43"/>
        <v>0</v>
      </c>
      <c r="BP41" s="1">
        <f t="shared" si="44"/>
        <v>0</v>
      </c>
      <c r="BQ41" s="1">
        <f t="shared" si="45"/>
        <v>0</v>
      </c>
      <c r="BR41" s="1">
        <f t="shared" si="46"/>
        <v>0</v>
      </c>
      <c r="BS41" s="1">
        <f t="shared" si="47"/>
        <v>0</v>
      </c>
      <c r="BT41" s="1">
        <f t="shared" si="48"/>
        <v>0</v>
      </c>
      <c r="BU41" s="1">
        <f t="shared" si="49"/>
        <v>0</v>
      </c>
      <c r="BV41" s="1"/>
      <c r="BW41" s="1">
        <f>H41</f>
        <v>0</v>
      </c>
      <c r="BX41" s="1">
        <f t="shared" si="50"/>
        <v>0</v>
      </c>
      <c r="BY41" s="1">
        <f t="shared" si="51"/>
        <v>0</v>
      </c>
      <c r="BZ41" s="1">
        <f t="shared" si="52"/>
        <v>0</v>
      </c>
      <c r="CA41" s="1">
        <f t="shared" si="53"/>
        <v>0</v>
      </c>
      <c r="CB41" s="1">
        <f t="shared" si="54"/>
        <v>0</v>
      </c>
      <c r="CC41" s="1">
        <f t="shared" si="55"/>
        <v>0</v>
      </c>
      <c r="CD41" s="1">
        <f t="shared" si="56"/>
        <v>0</v>
      </c>
      <c r="CE41" s="1"/>
      <c r="CF41" s="1">
        <f>I41</f>
        <v>0</v>
      </c>
      <c r="CG41" s="1">
        <f t="shared" si="57"/>
        <v>0</v>
      </c>
      <c r="CH41" s="1">
        <f t="shared" si="58"/>
        <v>0</v>
      </c>
      <c r="CI41" s="1">
        <f t="shared" si="59"/>
        <v>0</v>
      </c>
      <c r="CJ41" s="1">
        <f t="shared" si="60"/>
        <v>0</v>
      </c>
      <c r="CK41" s="1">
        <f t="shared" si="61"/>
        <v>0</v>
      </c>
      <c r="CL41" s="1">
        <f t="shared" si="62"/>
        <v>0</v>
      </c>
      <c r="CM41" s="1">
        <f t="shared" si="63"/>
        <v>0</v>
      </c>
      <c r="CN41" s="1"/>
      <c r="CO41" s="1"/>
      <c r="CP41" s="5"/>
      <c r="CQ41" s="5"/>
      <c r="CR41" s="5"/>
      <c r="CS41" s="5"/>
      <c r="CT41" s="5"/>
      <c r="CU41" s="5"/>
      <c r="CV41" s="5"/>
    </row>
    <row r="42" spans="1:100">
      <c r="A42" s="1"/>
      <c r="B42" s="1"/>
      <c r="C42" s="1"/>
      <c r="D42" s="1">
        <v>60</v>
      </c>
      <c r="E42" s="1">
        <v>0</v>
      </c>
      <c r="F42" s="1">
        <v>45</v>
      </c>
      <c r="G42" s="1">
        <v>30</v>
      </c>
      <c r="H42" s="1">
        <v>0</v>
      </c>
      <c r="I42" s="1">
        <v>12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9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>
        <f t="shared" si="42"/>
        <v>45</v>
      </c>
      <c r="BF42" s="1">
        <f>ROUNDDOWN((BE42/20),0)*(SIGN(ROUNDDOWN(BE42,0)-BE42)+1)</f>
        <v>2</v>
      </c>
      <c r="BG42" s="1">
        <f>ROUNDDOWN((BE42-BF42*20)/10, 0)*(SIGN(ROUNDDOWN(BE42,0)-BE42)+1)</f>
        <v>0</v>
      </c>
      <c r="BH42" s="1">
        <f>((SIGN((((BE42-BF42*20-BG42*10)/5)-1.2))*SIGN((((BE42-BF42*20-BG42*10)/5)-1.2)))*ROUNDUP(((SIGN((BE42-BF42*20-BG42*10)-5)+1)/2),0))*(SIGN(ROUNDDOWN(BE42,0)-BE42)+1)</f>
        <v>1</v>
      </c>
      <c r="BI42" s="1">
        <f>(ROUNDDOWN(((BE42-BF42*20-BG42*10-BH42*5)/3),0)*(SIGN((BE42-BF42*20-BG42*10)-9)*-1)*SQRT(POWER(SIGN((BE42-BF42*20-BG42*10-BH42*5)-4),2)))*(SIGN(ROUNDDOWN(BE42,0)-BE42)+1)</f>
        <v>0</v>
      </c>
      <c r="BJ42" s="1">
        <f>ROUNDDOWN(((BE42-BF42*20-BG42*10-BH42*5-BI42*3)/2),0)*(SIGN(ROUNDDOWN(BE42,0)-BE42)+1)</f>
        <v>0</v>
      </c>
      <c r="BK42" s="1">
        <f>(BE42-BF42*20-BG42*10-BH42*5-BI42*3-BJ42*2)*(SIGN(ROUNDDOWN(BE42,0)-BE42)+1)</f>
        <v>0</v>
      </c>
      <c r="BL42" s="1">
        <f>(BE42-BF42*20-BG42*10-BH42*5-BI42*3-BJ42*2-BK42)</f>
        <v>0</v>
      </c>
      <c r="BM42" s="1"/>
      <c r="BN42" s="1">
        <f>G42</f>
        <v>30</v>
      </c>
      <c r="BO42" s="1">
        <f t="shared" si="43"/>
        <v>1</v>
      </c>
      <c r="BP42" s="1">
        <f t="shared" si="44"/>
        <v>1</v>
      </c>
      <c r="BQ42" s="1">
        <f t="shared" si="45"/>
        <v>0</v>
      </c>
      <c r="BR42" s="1">
        <f t="shared" si="46"/>
        <v>0</v>
      </c>
      <c r="BS42" s="1">
        <f t="shared" si="47"/>
        <v>0</v>
      </c>
      <c r="BT42" s="1">
        <f t="shared" si="48"/>
        <v>0</v>
      </c>
      <c r="BU42" s="1">
        <f t="shared" si="49"/>
        <v>0</v>
      </c>
      <c r="BV42" s="1"/>
      <c r="BW42" s="1">
        <f>H42</f>
        <v>0</v>
      </c>
      <c r="BX42" s="1">
        <f t="shared" si="50"/>
        <v>0</v>
      </c>
      <c r="BY42" s="1">
        <f t="shared" si="51"/>
        <v>0</v>
      </c>
      <c r="BZ42" s="1">
        <f t="shared" si="52"/>
        <v>0</v>
      </c>
      <c r="CA42" s="1">
        <f t="shared" si="53"/>
        <v>0</v>
      </c>
      <c r="CB42" s="1">
        <f t="shared" si="54"/>
        <v>0</v>
      </c>
      <c r="CC42" s="1">
        <f t="shared" si="55"/>
        <v>0</v>
      </c>
      <c r="CD42" s="1">
        <f t="shared" si="56"/>
        <v>0</v>
      </c>
      <c r="CE42" s="1"/>
      <c r="CF42" s="1">
        <f>I42</f>
        <v>12</v>
      </c>
      <c r="CG42" s="1">
        <f t="shared" si="57"/>
        <v>0</v>
      </c>
      <c r="CH42" s="1">
        <f t="shared" si="58"/>
        <v>1</v>
      </c>
      <c r="CI42" s="1">
        <f t="shared" si="59"/>
        <v>0</v>
      </c>
      <c r="CJ42" s="1">
        <f t="shared" si="60"/>
        <v>0</v>
      </c>
      <c r="CK42" s="1">
        <f t="shared" si="61"/>
        <v>1</v>
      </c>
      <c r="CL42" s="1">
        <f t="shared" si="62"/>
        <v>0</v>
      </c>
      <c r="CM42" s="1">
        <f t="shared" si="63"/>
        <v>0</v>
      </c>
      <c r="CN42" s="1"/>
      <c r="CO42" s="1"/>
      <c r="CP42" s="5"/>
      <c r="CQ42" s="5"/>
      <c r="CR42" s="5"/>
      <c r="CS42" s="5"/>
      <c r="CT42" s="5"/>
      <c r="CU42" s="5"/>
      <c r="CV42" s="5"/>
    </row>
    <row r="43" spans="1:100">
      <c r="A43" s="1"/>
      <c r="B43" s="1"/>
      <c r="C43" s="1"/>
      <c r="D43" s="1">
        <v>55</v>
      </c>
      <c r="E43" s="1">
        <v>0</v>
      </c>
      <c r="F43" s="1">
        <v>70</v>
      </c>
      <c r="G43" s="1">
        <v>25</v>
      </c>
      <c r="H43" s="1">
        <v>10</v>
      </c>
      <c r="I43" s="1">
        <v>20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9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>
        <f t="shared" si="42"/>
        <v>70</v>
      </c>
      <c r="BF43" s="1">
        <f>ROUNDDOWN((BE43/20),0)*(SIGN(ROUNDDOWN(BE43,0)-BE43)+1)</f>
        <v>3</v>
      </c>
      <c r="BG43" s="1">
        <f>ROUNDDOWN((BE43-BF43*20)/10, 0)*(SIGN(ROUNDDOWN(BE43,0)-BE43)+1)</f>
        <v>1</v>
      </c>
      <c r="BH43" s="1">
        <f>((SIGN((((BE43-BF43*20-BG43*10)/5)-1.2))*SIGN((((BE43-BF43*20-BG43*10)/5)-1.2)))*ROUNDUP(((SIGN((BE43-BF43*20-BG43*10)-5)+1)/2),0))*(SIGN(ROUNDDOWN(BE43,0)-BE43)+1)</f>
        <v>0</v>
      </c>
      <c r="BI43" s="1">
        <f>(ROUNDDOWN(((BE43-BF43*20-BG43*10-BH43*5)/3),0)*(SIGN((BE43-BF43*20-BG43*10)-9)*-1)*SQRT(POWER(SIGN((BE43-BF43*20-BG43*10-BH43*5)-4),2)))*(SIGN(ROUNDDOWN(BE43,0)-BE43)+1)</f>
        <v>0</v>
      </c>
      <c r="BJ43" s="1">
        <f>ROUNDDOWN(((BE43-BF43*20-BG43*10-BH43*5-BI43*3)/2),0)*(SIGN(ROUNDDOWN(BE43,0)-BE43)+1)</f>
        <v>0</v>
      </c>
      <c r="BK43" s="1">
        <f>(BE43-BF43*20-BG43*10-BH43*5-BI43*3-BJ43*2)*(SIGN(ROUNDDOWN(BE43,0)-BE43)+1)</f>
        <v>0</v>
      </c>
      <c r="BL43" s="1">
        <f>(BE43-BF43*20-BG43*10-BH43*5-BI43*3-BJ43*2-BK43)</f>
        <v>0</v>
      </c>
      <c r="BM43" s="1"/>
      <c r="BN43" s="1">
        <f>G43</f>
        <v>25</v>
      </c>
      <c r="BO43" s="1">
        <f t="shared" si="43"/>
        <v>1</v>
      </c>
      <c r="BP43" s="1">
        <f t="shared" si="44"/>
        <v>0</v>
      </c>
      <c r="BQ43" s="1">
        <f t="shared" si="45"/>
        <v>1</v>
      </c>
      <c r="BR43" s="1">
        <f t="shared" si="46"/>
        <v>0</v>
      </c>
      <c r="BS43" s="1">
        <f t="shared" si="47"/>
        <v>0</v>
      </c>
      <c r="BT43" s="1">
        <f t="shared" si="48"/>
        <v>0</v>
      </c>
      <c r="BU43" s="1">
        <f t="shared" si="49"/>
        <v>0</v>
      </c>
      <c r="BV43" s="1"/>
      <c r="BW43" s="1">
        <f>H43</f>
        <v>10</v>
      </c>
      <c r="BX43" s="1">
        <f t="shared" si="50"/>
        <v>0</v>
      </c>
      <c r="BY43" s="1">
        <f t="shared" si="51"/>
        <v>1</v>
      </c>
      <c r="BZ43" s="1">
        <f t="shared" si="52"/>
        <v>0</v>
      </c>
      <c r="CA43" s="1">
        <f t="shared" si="53"/>
        <v>0</v>
      </c>
      <c r="CB43" s="1">
        <f t="shared" si="54"/>
        <v>0</v>
      </c>
      <c r="CC43" s="1">
        <f t="shared" si="55"/>
        <v>0</v>
      </c>
      <c r="CD43" s="1">
        <f t="shared" si="56"/>
        <v>0</v>
      </c>
      <c r="CE43" s="1"/>
      <c r="CF43" s="1">
        <f>I43</f>
        <v>20</v>
      </c>
      <c r="CG43" s="1">
        <f t="shared" si="57"/>
        <v>1</v>
      </c>
      <c r="CH43" s="1">
        <f t="shared" si="58"/>
        <v>0</v>
      </c>
      <c r="CI43" s="1">
        <f t="shared" si="59"/>
        <v>0</v>
      </c>
      <c r="CJ43" s="1">
        <f t="shared" si="60"/>
        <v>0</v>
      </c>
      <c r="CK43" s="1">
        <f t="shared" si="61"/>
        <v>0</v>
      </c>
      <c r="CL43" s="1">
        <f t="shared" si="62"/>
        <v>0</v>
      </c>
      <c r="CM43" s="1">
        <f t="shared" si="63"/>
        <v>0</v>
      </c>
      <c r="CN43" s="1"/>
      <c r="CO43" s="1"/>
      <c r="CP43" s="5"/>
      <c r="CQ43" s="5"/>
      <c r="CR43" s="5"/>
      <c r="CS43" s="5"/>
      <c r="CT43" s="5"/>
      <c r="CU43" s="5"/>
      <c r="CV43" s="5"/>
    </row>
    <row r="44" spans="1:100">
      <c r="A44" s="1"/>
      <c r="B44" s="1"/>
      <c r="C44" s="1"/>
      <c r="D44" s="1">
        <v>40</v>
      </c>
      <c r="E44" s="1">
        <v>0</v>
      </c>
      <c r="F44" s="1">
        <v>25</v>
      </c>
      <c r="G44" s="1">
        <v>15</v>
      </c>
      <c r="H44" s="1">
        <v>10</v>
      </c>
      <c r="I44" s="1">
        <v>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9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>
        <f t="shared" si="42"/>
        <v>25</v>
      </c>
      <c r="BF44" s="1">
        <f>ROUNDDOWN((BE44/20),0)*(SIGN(ROUNDDOWN(BE44,0)-BE44)+1)</f>
        <v>1</v>
      </c>
      <c r="BG44" s="1">
        <f>ROUNDDOWN((BE44-BF44*20)/10, 0)*(SIGN(ROUNDDOWN(BE44,0)-BE44)+1)</f>
        <v>0</v>
      </c>
      <c r="BH44" s="1">
        <f>((SIGN((((BE44-BF44*20-BG44*10)/5)-1.2))*SIGN((((BE44-BF44*20-BG44*10)/5)-1.2)))*ROUNDUP(((SIGN((BE44-BF44*20-BG44*10)-5)+1)/2),0))*(SIGN(ROUNDDOWN(BE44,0)-BE44)+1)</f>
        <v>1</v>
      </c>
      <c r="BI44" s="1">
        <f>(ROUNDDOWN(((BE44-BF44*20-BG44*10-BH44*5)/3),0)*(SIGN((BE44-BF44*20-BG44*10)-9)*-1)*SQRT(POWER(SIGN((BE44-BF44*20-BG44*10-BH44*5)-4),2)))*(SIGN(ROUNDDOWN(BE44,0)-BE44)+1)</f>
        <v>0</v>
      </c>
      <c r="BJ44" s="1">
        <f>ROUNDDOWN(((BE44-BF44*20-BG44*10-BH44*5-BI44*3)/2),0)*(SIGN(ROUNDDOWN(BE44,0)-BE44)+1)</f>
        <v>0</v>
      </c>
      <c r="BK44" s="1">
        <f>(BE44-BF44*20-BG44*10-BH44*5-BI44*3-BJ44*2)*(SIGN(ROUNDDOWN(BE44,0)-BE44)+1)</f>
        <v>0</v>
      </c>
      <c r="BL44" s="1">
        <f>(BE44-BF44*20-BG44*10-BH44*5-BI44*3-BJ44*2-BK44)</f>
        <v>0</v>
      </c>
      <c r="BM44" s="1"/>
      <c r="BN44" s="1">
        <f>G44</f>
        <v>15</v>
      </c>
      <c r="BO44" s="1">
        <f t="shared" si="43"/>
        <v>0</v>
      </c>
      <c r="BP44" s="1">
        <f t="shared" si="44"/>
        <v>1</v>
      </c>
      <c r="BQ44" s="1">
        <f t="shared" si="45"/>
        <v>1</v>
      </c>
      <c r="BR44" s="1">
        <f t="shared" si="46"/>
        <v>0</v>
      </c>
      <c r="BS44" s="1">
        <f t="shared" si="47"/>
        <v>0</v>
      </c>
      <c r="BT44" s="1">
        <f t="shared" si="48"/>
        <v>0</v>
      </c>
      <c r="BU44" s="1">
        <f t="shared" si="49"/>
        <v>0</v>
      </c>
      <c r="BV44" s="1"/>
      <c r="BW44" s="1">
        <f>H44</f>
        <v>10</v>
      </c>
      <c r="BX44" s="1">
        <f t="shared" si="50"/>
        <v>0</v>
      </c>
      <c r="BY44" s="1">
        <f t="shared" si="51"/>
        <v>1</v>
      </c>
      <c r="BZ44" s="1">
        <f t="shared" si="52"/>
        <v>0</v>
      </c>
      <c r="CA44" s="1">
        <f t="shared" si="53"/>
        <v>0</v>
      </c>
      <c r="CB44" s="1">
        <f t="shared" si="54"/>
        <v>0</v>
      </c>
      <c r="CC44" s="1">
        <f t="shared" si="55"/>
        <v>0</v>
      </c>
      <c r="CD44" s="1">
        <f t="shared" si="56"/>
        <v>0</v>
      </c>
      <c r="CE44" s="1"/>
      <c r="CF44" s="1">
        <f>I44</f>
        <v>5</v>
      </c>
      <c r="CG44" s="1">
        <f t="shared" si="57"/>
        <v>0</v>
      </c>
      <c r="CH44" s="1">
        <f t="shared" si="58"/>
        <v>0</v>
      </c>
      <c r="CI44" s="1">
        <f t="shared" si="59"/>
        <v>1</v>
      </c>
      <c r="CJ44" s="1">
        <f t="shared" si="60"/>
        <v>0</v>
      </c>
      <c r="CK44" s="1">
        <f t="shared" si="61"/>
        <v>0</v>
      </c>
      <c r="CL44" s="1">
        <f t="shared" si="62"/>
        <v>0</v>
      </c>
      <c r="CM44" s="1">
        <f t="shared" si="63"/>
        <v>0</v>
      </c>
      <c r="CN44" s="1"/>
      <c r="CO44" s="1"/>
      <c r="CP44" s="5"/>
      <c r="CQ44" s="5"/>
      <c r="CR44" s="5"/>
      <c r="CS44" s="5"/>
      <c r="CT44" s="5"/>
      <c r="CU44" s="5"/>
      <c r="CV44" s="5"/>
    </row>
    <row r="45" spans="1:100">
      <c r="A45" s="1"/>
      <c r="B45" s="1"/>
      <c r="C45" s="1"/>
      <c r="D45" s="1">
        <v>30</v>
      </c>
      <c r="E45" s="1">
        <v>0</v>
      </c>
      <c r="F45" s="1">
        <v>50</v>
      </c>
      <c r="G45" s="1">
        <v>15</v>
      </c>
      <c r="H45" s="1">
        <v>10</v>
      </c>
      <c r="I45" s="1">
        <v>10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9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>
        <f t="shared" si="42"/>
        <v>50</v>
      </c>
      <c r="BF45" s="1">
        <f>ROUNDDOWN((BE45/20),0)*(SIGN(ROUNDDOWN(BE45,0)-BE45)+1)</f>
        <v>2</v>
      </c>
      <c r="BG45" s="1">
        <f>ROUNDDOWN((BE45-BF45*20)/10, 0)*(SIGN(ROUNDDOWN(BE45,0)-BE45)+1)</f>
        <v>1</v>
      </c>
      <c r="BH45" s="1">
        <f>((SIGN((((BE45-BF45*20-BG45*10)/5)-1.2))*SIGN((((BE45-BF45*20-BG45*10)/5)-1.2)))*ROUNDUP(((SIGN((BE45-BF45*20-BG45*10)-5)+1)/2),0))*(SIGN(ROUNDDOWN(BE45,0)-BE45)+1)</f>
        <v>0</v>
      </c>
      <c r="BI45" s="1">
        <f>(ROUNDDOWN(((BE45-BF45*20-BG45*10-BH45*5)/3),0)*(SIGN((BE45-BF45*20-BG45*10)-9)*-1)*SQRT(POWER(SIGN((BE45-BF45*20-BG45*10-BH45*5)-4),2)))*(SIGN(ROUNDDOWN(BE45,0)-BE45)+1)</f>
        <v>0</v>
      </c>
      <c r="BJ45" s="1">
        <f>ROUNDDOWN(((BE45-BF45*20-BG45*10-BH45*5-BI45*3)/2),0)*(SIGN(ROUNDDOWN(BE45,0)-BE45)+1)</f>
        <v>0</v>
      </c>
      <c r="BK45" s="1">
        <f>(BE45-BF45*20-BG45*10-BH45*5-BI45*3-BJ45*2)*(SIGN(ROUNDDOWN(BE45,0)-BE45)+1)</f>
        <v>0</v>
      </c>
      <c r="BL45" s="1">
        <f>(BE45-BF45*20-BG45*10-BH45*5-BI45*3-BJ45*2-BK45)</f>
        <v>0</v>
      </c>
      <c r="BM45" s="1"/>
      <c r="BN45" s="1">
        <f>G45</f>
        <v>15</v>
      </c>
      <c r="BO45" s="1">
        <f t="shared" si="43"/>
        <v>0</v>
      </c>
      <c r="BP45" s="1">
        <f t="shared" si="44"/>
        <v>1</v>
      </c>
      <c r="BQ45" s="1">
        <f t="shared" si="45"/>
        <v>1</v>
      </c>
      <c r="BR45" s="1">
        <f t="shared" si="46"/>
        <v>0</v>
      </c>
      <c r="BS45" s="1">
        <f t="shared" si="47"/>
        <v>0</v>
      </c>
      <c r="BT45" s="1">
        <f t="shared" si="48"/>
        <v>0</v>
      </c>
      <c r="BU45" s="1">
        <f t="shared" si="49"/>
        <v>0</v>
      </c>
      <c r="BV45" s="1"/>
      <c r="BW45" s="1">
        <f>H45</f>
        <v>10</v>
      </c>
      <c r="BX45" s="1">
        <f t="shared" si="50"/>
        <v>0</v>
      </c>
      <c r="BY45" s="1">
        <f t="shared" si="51"/>
        <v>1</v>
      </c>
      <c r="BZ45" s="1">
        <f t="shared" si="52"/>
        <v>0</v>
      </c>
      <c r="CA45" s="1">
        <f t="shared" si="53"/>
        <v>0</v>
      </c>
      <c r="CB45" s="1">
        <f t="shared" si="54"/>
        <v>0</v>
      </c>
      <c r="CC45" s="1">
        <f t="shared" si="55"/>
        <v>0</v>
      </c>
      <c r="CD45" s="1">
        <f t="shared" si="56"/>
        <v>0</v>
      </c>
      <c r="CE45" s="1"/>
      <c r="CF45" s="1">
        <f>I45</f>
        <v>10</v>
      </c>
      <c r="CG45" s="1">
        <f t="shared" si="57"/>
        <v>0</v>
      </c>
      <c r="CH45" s="1">
        <f t="shared" si="58"/>
        <v>1</v>
      </c>
      <c r="CI45" s="1">
        <f t="shared" si="59"/>
        <v>0</v>
      </c>
      <c r="CJ45" s="1">
        <f t="shared" si="60"/>
        <v>0</v>
      </c>
      <c r="CK45" s="1">
        <f t="shared" si="61"/>
        <v>0</v>
      </c>
      <c r="CL45" s="1">
        <f t="shared" si="62"/>
        <v>0</v>
      </c>
      <c r="CM45" s="1">
        <f t="shared" si="63"/>
        <v>0</v>
      </c>
      <c r="CN45" s="1"/>
      <c r="CO45" s="1"/>
      <c r="CP45" s="5"/>
      <c r="CQ45" s="5"/>
      <c r="CR45" s="5"/>
      <c r="CS45" s="5"/>
      <c r="CT45" s="5"/>
      <c r="CU45" s="5"/>
      <c r="CV45" s="5"/>
    </row>
    <row r="46" spans="1:100">
      <c r="A46" s="1"/>
      <c r="B46" s="1"/>
      <c r="C46" s="1"/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9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>
        <f t="shared" si="42"/>
        <v>0</v>
      </c>
      <c r="BF46" s="1">
        <f>ROUNDDOWN((BE46/20),0)*(SIGN(ROUNDDOWN(BE46,0)-BE46)+1)</f>
        <v>0</v>
      </c>
      <c r="BG46" s="1">
        <f>ROUNDDOWN((BE46-BF46*20)/10, 0)*(SIGN(ROUNDDOWN(BE46,0)-BE46)+1)</f>
        <v>0</v>
      </c>
      <c r="BH46" s="1">
        <f>((SIGN((((BE46-BF46*20-BG46*10)/5)-1.2))*SIGN((((BE46-BF46*20-BG46*10)/5)-1.2)))*ROUNDUP(((SIGN((BE46-BF46*20-BG46*10)-5)+1)/2),0))*(SIGN(ROUNDDOWN(BE46,0)-BE46)+1)</f>
        <v>0</v>
      </c>
      <c r="BI46" s="1">
        <f>(ROUNDDOWN(((BE46-BF46*20-BG46*10-BH46*5)/3),0)*(SIGN((BE46-BF46*20-BG46*10)-9)*-1)*SQRT(POWER(SIGN((BE46-BF46*20-BG46*10-BH46*5)-4),2)))*(SIGN(ROUNDDOWN(BE46,0)-BE46)+1)</f>
        <v>0</v>
      </c>
      <c r="BJ46" s="1">
        <f>ROUNDDOWN(((BE46-BF46*20-BG46*10-BH46*5-BI46*3)/2),0)*(SIGN(ROUNDDOWN(BE46,0)-BE46)+1)</f>
        <v>0</v>
      </c>
      <c r="BK46" s="1">
        <f>(BE46-BF46*20-BG46*10-BH46*5-BI46*3-BJ46*2)*(SIGN(ROUNDDOWN(BE46,0)-BE46)+1)</f>
        <v>0</v>
      </c>
      <c r="BL46" s="1">
        <f>(BE46-BF46*20-BG46*10-BH46*5-BI46*3-BJ46*2-BK46)</f>
        <v>0</v>
      </c>
      <c r="BM46" s="1"/>
      <c r="BN46" s="1">
        <f>G46</f>
        <v>0</v>
      </c>
      <c r="BO46" s="1">
        <f t="shared" si="43"/>
        <v>0</v>
      </c>
      <c r="BP46" s="1">
        <f t="shared" si="44"/>
        <v>0</v>
      </c>
      <c r="BQ46" s="1">
        <f t="shared" si="45"/>
        <v>0</v>
      </c>
      <c r="BR46" s="1">
        <f t="shared" si="46"/>
        <v>0</v>
      </c>
      <c r="BS46" s="1">
        <f t="shared" si="47"/>
        <v>0</v>
      </c>
      <c r="BT46" s="1">
        <f t="shared" si="48"/>
        <v>0</v>
      </c>
      <c r="BU46" s="1">
        <f t="shared" si="49"/>
        <v>0</v>
      </c>
      <c r="BV46" s="1"/>
      <c r="BW46" s="1">
        <f>H46</f>
        <v>0</v>
      </c>
      <c r="BX46" s="1">
        <f t="shared" si="50"/>
        <v>0</v>
      </c>
      <c r="BY46" s="1">
        <f t="shared" si="51"/>
        <v>0</v>
      </c>
      <c r="BZ46" s="1">
        <f t="shared" si="52"/>
        <v>0</v>
      </c>
      <c r="CA46" s="1">
        <f t="shared" si="53"/>
        <v>0</v>
      </c>
      <c r="CB46" s="1">
        <f t="shared" si="54"/>
        <v>0</v>
      </c>
      <c r="CC46" s="1">
        <f t="shared" si="55"/>
        <v>0</v>
      </c>
      <c r="CD46" s="1">
        <f t="shared" si="56"/>
        <v>0</v>
      </c>
      <c r="CE46" s="1"/>
      <c r="CF46" s="1">
        <f>I46</f>
        <v>0</v>
      </c>
      <c r="CG46" s="1">
        <f t="shared" si="57"/>
        <v>0</v>
      </c>
      <c r="CH46" s="1">
        <f t="shared" si="58"/>
        <v>0</v>
      </c>
      <c r="CI46" s="1">
        <f t="shared" si="59"/>
        <v>0</v>
      </c>
      <c r="CJ46" s="1">
        <f t="shared" si="60"/>
        <v>0</v>
      </c>
      <c r="CK46" s="1">
        <f t="shared" si="61"/>
        <v>0</v>
      </c>
      <c r="CL46" s="1">
        <f t="shared" si="62"/>
        <v>0</v>
      </c>
      <c r="CM46" s="1">
        <f t="shared" si="63"/>
        <v>0</v>
      </c>
      <c r="CN46" s="1"/>
      <c r="CO46" s="1"/>
      <c r="CP46" s="5"/>
      <c r="CQ46" s="5"/>
      <c r="CR46" s="5"/>
      <c r="CS46" s="5"/>
      <c r="CT46" s="5"/>
      <c r="CU46" s="5"/>
      <c r="CV46" s="5"/>
    </row>
    <row r="47" spans="1:100">
      <c r="A47" s="1"/>
      <c r="B47" s="1"/>
      <c r="C47" s="1"/>
      <c r="D47" s="1">
        <v>60</v>
      </c>
      <c r="E47" s="1">
        <v>0</v>
      </c>
      <c r="F47" s="1">
        <v>30</v>
      </c>
      <c r="G47" s="1">
        <v>25</v>
      </c>
      <c r="H47" s="1">
        <v>0</v>
      </c>
      <c r="I47" s="1">
        <v>10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9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>
        <f t="shared" si="42"/>
        <v>30</v>
      </c>
      <c r="BF47" s="1">
        <f>ROUNDDOWN((BE47/20),0)*(SIGN(ROUNDDOWN(BE47,0)-BE47)+1)</f>
        <v>1</v>
      </c>
      <c r="BG47" s="1">
        <f>ROUNDDOWN((BE47-BF47*20)/10, 0)*(SIGN(ROUNDDOWN(BE47,0)-BE47)+1)</f>
        <v>1</v>
      </c>
      <c r="BH47" s="1">
        <f>((SIGN((((BE47-BF47*20-BG47*10)/5)-1.2))*SIGN((((BE47-BF47*20-BG47*10)/5)-1.2)))*ROUNDUP(((SIGN((BE47-BF47*20-BG47*10)-5)+1)/2),0))*(SIGN(ROUNDDOWN(BE47,0)-BE47)+1)</f>
        <v>0</v>
      </c>
      <c r="BI47" s="1">
        <f>(ROUNDDOWN(((BE47-BF47*20-BG47*10-BH47*5)/3),0)*(SIGN((BE47-BF47*20-BG47*10)-9)*-1)*SQRT(POWER(SIGN((BE47-BF47*20-BG47*10-BH47*5)-4),2)))*(SIGN(ROUNDDOWN(BE47,0)-BE47)+1)</f>
        <v>0</v>
      </c>
      <c r="BJ47" s="1">
        <f>ROUNDDOWN(((BE47-BF47*20-BG47*10-BH47*5-BI47*3)/2),0)*(SIGN(ROUNDDOWN(BE47,0)-BE47)+1)</f>
        <v>0</v>
      </c>
      <c r="BK47" s="1">
        <f>(BE47-BF47*20-BG47*10-BH47*5-BI47*3-BJ47*2)*(SIGN(ROUNDDOWN(BE47,0)-BE47)+1)</f>
        <v>0</v>
      </c>
      <c r="BL47" s="1">
        <f>(BE47-BF47*20-BG47*10-BH47*5-BI47*3-BJ47*2-BK47)</f>
        <v>0</v>
      </c>
      <c r="BM47" s="1"/>
      <c r="BN47" s="1">
        <f>G47</f>
        <v>25</v>
      </c>
      <c r="BO47" s="1">
        <f t="shared" si="43"/>
        <v>1</v>
      </c>
      <c r="BP47" s="1">
        <f t="shared" si="44"/>
        <v>0</v>
      </c>
      <c r="BQ47" s="1">
        <f t="shared" si="45"/>
        <v>1</v>
      </c>
      <c r="BR47" s="1">
        <f t="shared" si="46"/>
        <v>0</v>
      </c>
      <c r="BS47" s="1">
        <f t="shared" si="47"/>
        <v>0</v>
      </c>
      <c r="BT47" s="1">
        <f t="shared" si="48"/>
        <v>0</v>
      </c>
      <c r="BU47" s="1">
        <f t="shared" si="49"/>
        <v>0</v>
      </c>
      <c r="BV47" s="1"/>
      <c r="BW47" s="1">
        <f>H47</f>
        <v>0</v>
      </c>
      <c r="BX47" s="1">
        <f t="shared" si="50"/>
        <v>0</v>
      </c>
      <c r="BY47" s="1">
        <f t="shared" si="51"/>
        <v>0</v>
      </c>
      <c r="BZ47" s="1">
        <f t="shared" si="52"/>
        <v>0</v>
      </c>
      <c r="CA47" s="1">
        <f t="shared" si="53"/>
        <v>0</v>
      </c>
      <c r="CB47" s="1">
        <f t="shared" si="54"/>
        <v>0</v>
      </c>
      <c r="CC47" s="1">
        <f t="shared" si="55"/>
        <v>0</v>
      </c>
      <c r="CD47" s="1">
        <f t="shared" si="56"/>
        <v>0</v>
      </c>
      <c r="CE47" s="1"/>
      <c r="CF47" s="1">
        <f>I47</f>
        <v>10</v>
      </c>
      <c r="CG47" s="1">
        <f t="shared" si="57"/>
        <v>0</v>
      </c>
      <c r="CH47" s="1">
        <f t="shared" si="58"/>
        <v>1</v>
      </c>
      <c r="CI47" s="1">
        <f t="shared" si="59"/>
        <v>0</v>
      </c>
      <c r="CJ47" s="1">
        <f t="shared" si="60"/>
        <v>0</v>
      </c>
      <c r="CK47" s="1">
        <f t="shared" si="61"/>
        <v>0</v>
      </c>
      <c r="CL47" s="1">
        <f t="shared" si="62"/>
        <v>0</v>
      </c>
      <c r="CM47" s="1">
        <f t="shared" si="63"/>
        <v>0</v>
      </c>
      <c r="CN47" s="1"/>
      <c r="CO47" s="1"/>
      <c r="CP47" s="5"/>
      <c r="CQ47" s="5"/>
      <c r="CR47" s="5"/>
      <c r="CS47" s="5"/>
      <c r="CT47" s="5"/>
      <c r="CU47" s="5"/>
      <c r="CV47" s="5"/>
    </row>
    <row r="48" spans="1:100">
      <c r="A48" s="1"/>
      <c r="B48" s="1"/>
      <c r="C48" s="1"/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9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>
        <f t="shared" si="42"/>
        <v>0</v>
      </c>
      <c r="BF48" s="1">
        <f>ROUNDDOWN((BE48/20),0)*(SIGN(ROUNDDOWN(BE48,0)-BE48)+1)</f>
        <v>0</v>
      </c>
      <c r="BG48" s="1">
        <f>ROUNDDOWN((BE48-BF48*20)/10, 0)*(SIGN(ROUNDDOWN(BE48,0)-BE48)+1)</f>
        <v>0</v>
      </c>
      <c r="BH48" s="1">
        <f>((SIGN((((BE48-BF48*20-BG48*10)/5)-1.2))*SIGN((((BE48-BF48*20-BG48*10)/5)-1.2)))*ROUNDUP(((SIGN((BE48-BF48*20-BG48*10)-5)+1)/2),0))*(SIGN(ROUNDDOWN(BE48,0)-BE48)+1)</f>
        <v>0</v>
      </c>
      <c r="BI48" s="1">
        <f>(ROUNDDOWN(((BE48-BF48*20-BG48*10-BH48*5)/3),0)*(SIGN((BE48-BF48*20-BG48*10)-9)*-1)*SQRT(POWER(SIGN((BE48-BF48*20-BG48*10-BH48*5)-4),2)))*(SIGN(ROUNDDOWN(BE48,0)-BE48)+1)</f>
        <v>0</v>
      </c>
      <c r="BJ48" s="1">
        <f>ROUNDDOWN(((BE48-BF48*20-BG48*10-BH48*5-BI48*3)/2),0)*(SIGN(ROUNDDOWN(BE48,0)-BE48)+1)</f>
        <v>0</v>
      </c>
      <c r="BK48" s="1">
        <f>(BE48-BF48*20-BG48*10-BH48*5-BI48*3-BJ48*2)*(SIGN(ROUNDDOWN(BE48,0)-BE48)+1)</f>
        <v>0</v>
      </c>
      <c r="BL48" s="1">
        <f>(BE48-BF48*20-BG48*10-BH48*5-BI48*3-BJ48*2-BK48)</f>
        <v>0</v>
      </c>
      <c r="BM48" s="1"/>
      <c r="BN48" s="1">
        <f>G48</f>
        <v>0</v>
      </c>
      <c r="BO48" s="1">
        <f t="shared" si="43"/>
        <v>0</v>
      </c>
      <c r="BP48" s="1">
        <f t="shared" si="44"/>
        <v>0</v>
      </c>
      <c r="BQ48" s="1">
        <f t="shared" si="45"/>
        <v>0</v>
      </c>
      <c r="BR48" s="1">
        <f t="shared" si="46"/>
        <v>0</v>
      </c>
      <c r="BS48" s="1">
        <f t="shared" si="47"/>
        <v>0</v>
      </c>
      <c r="BT48" s="1">
        <f t="shared" si="48"/>
        <v>0</v>
      </c>
      <c r="BU48" s="1">
        <f t="shared" si="49"/>
        <v>0</v>
      </c>
      <c r="BV48" s="1"/>
      <c r="BW48" s="1">
        <f>H48</f>
        <v>0</v>
      </c>
      <c r="BX48" s="1">
        <f t="shared" si="50"/>
        <v>0</v>
      </c>
      <c r="BY48" s="1">
        <f t="shared" si="51"/>
        <v>0</v>
      </c>
      <c r="BZ48" s="1">
        <f t="shared" si="52"/>
        <v>0</v>
      </c>
      <c r="CA48" s="1">
        <f t="shared" si="53"/>
        <v>0</v>
      </c>
      <c r="CB48" s="1">
        <f t="shared" si="54"/>
        <v>0</v>
      </c>
      <c r="CC48" s="1">
        <f t="shared" si="55"/>
        <v>0</v>
      </c>
      <c r="CD48" s="1">
        <f t="shared" si="56"/>
        <v>0</v>
      </c>
      <c r="CE48" s="1"/>
      <c r="CF48" s="1">
        <f>I48</f>
        <v>0</v>
      </c>
      <c r="CG48" s="1">
        <f t="shared" si="57"/>
        <v>0</v>
      </c>
      <c r="CH48" s="1">
        <f t="shared" si="58"/>
        <v>0</v>
      </c>
      <c r="CI48" s="1">
        <f t="shared" si="59"/>
        <v>0</v>
      </c>
      <c r="CJ48" s="1">
        <f t="shared" si="60"/>
        <v>0</v>
      </c>
      <c r="CK48" s="1">
        <f t="shared" si="61"/>
        <v>0</v>
      </c>
      <c r="CL48" s="1">
        <f t="shared" si="62"/>
        <v>0</v>
      </c>
      <c r="CM48" s="1">
        <f t="shared" si="63"/>
        <v>0</v>
      </c>
      <c r="CN48" s="1"/>
      <c r="CO48" s="1"/>
      <c r="CP48" s="5"/>
      <c r="CQ48" s="5"/>
      <c r="CR48" s="5"/>
      <c r="CS48" s="5"/>
      <c r="CT48" s="5"/>
      <c r="CU48" s="5"/>
      <c r="CV48" s="5"/>
    </row>
    <row r="49" spans="1:100">
      <c r="A49" s="1"/>
      <c r="B49" s="1"/>
      <c r="C49" s="1"/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9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>
        <f t="shared" si="42"/>
        <v>0</v>
      </c>
      <c r="BF49" s="1">
        <f>ROUNDDOWN((BE49/20),0)*(SIGN(ROUNDDOWN(BE49,0)-BE49)+1)</f>
        <v>0</v>
      </c>
      <c r="BG49" s="1">
        <f>ROUNDDOWN((BE49-BF49*20)/10, 0)*(SIGN(ROUNDDOWN(BE49,0)-BE49)+1)</f>
        <v>0</v>
      </c>
      <c r="BH49" s="1">
        <f>((SIGN((((BE49-BF49*20-BG49*10)/5)-1.2))*SIGN((((BE49-BF49*20-BG49*10)/5)-1.2)))*ROUNDUP(((SIGN((BE49-BF49*20-BG49*10)-5)+1)/2),0))*(SIGN(ROUNDDOWN(BE49,0)-BE49)+1)</f>
        <v>0</v>
      </c>
      <c r="BI49" s="1">
        <f>(ROUNDDOWN(((BE49-BF49*20-BG49*10-BH49*5)/3),0)*(SIGN((BE49-BF49*20-BG49*10)-9)*-1)*SQRT(POWER(SIGN((BE49-BF49*20-BG49*10-BH49*5)-4),2)))*(SIGN(ROUNDDOWN(BE49,0)-BE49)+1)</f>
        <v>0</v>
      </c>
      <c r="BJ49" s="1">
        <f>ROUNDDOWN(((BE49-BF49*20-BG49*10-BH49*5-BI49*3)/2),0)*(SIGN(ROUNDDOWN(BE49,0)-BE49)+1)</f>
        <v>0</v>
      </c>
      <c r="BK49" s="1">
        <f>(BE49-BF49*20-BG49*10-BH49*5-BI49*3-BJ49*2)*(SIGN(ROUNDDOWN(BE49,0)-BE49)+1)</f>
        <v>0</v>
      </c>
      <c r="BL49" s="1">
        <f>(BE49-BF49*20-BG49*10-BH49*5-BI49*3-BJ49*2-BK49)</f>
        <v>0</v>
      </c>
      <c r="BM49" s="1"/>
      <c r="BN49" s="1">
        <f>G49</f>
        <v>0</v>
      </c>
      <c r="BO49" s="1">
        <f t="shared" si="43"/>
        <v>0</v>
      </c>
      <c r="BP49" s="1">
        <f t="shared" si="44"/>
        <v>0</v>
      </c>
      <c r="BQ49" s="1">
        <f t="shared" si="45"/>
        <v>0</v>
      </c>
      <c r="BR49" s="1">
        <f t="shared" si="46"/>
        <v>0</v>
      </c>
      <c r="BS49" s="1">
        <f t="shared" si="47"/>
        <v>0</v>
      </c>
      <c r="BT49" s="1">
        <f t="shared" si="48"/>
        <v>0</v>
      </c>
      <c r="BU49" s="1">
        <f t="shared" si="49"/>
        <v>0</v>
      </c>
      <c r="BV49" s="1"/>
      <c r="BW49" s="1">
        <f>H49</f>
        <v>0</v>
      </c>
      <c r="BX49" s="1">
        <f t="shared" si="50"/>
        <v>0</v>
      </c>
      <c r="BY49" s="1">
        <f t="shared" si="51"/>
        <v>0</v>
      </c>
      <c r="BZ49" s="1">
        <f t="shared" si="52"/>
        <v>0</v>
      </c>
      <c r="CA49" s="1">
        <f t="shared" si="53"/>
        <v>0</v>
      </c>
      <c r="CB49" s="1">
        <f t="shared" si="54"/>
        <v>0</v>
      </c>
      <c r="CC49" s="1">
        <f t="shared" si="55"/>
        <v>0</v>
      </c>
      <c r="CD49" s="1">
        <f t="shared" si="56"/>
        <v>0</v>
      </c>
      <c r="CE49" s="1"/>
      <c r="CF49" s="1">
        <f>I49</f>
        <v>0</v>
      </c>
      <c r="CG49" s="1">
        <f t="shared" si="57"/>
        <v>0</v>
      </c>
      <c r="CH49" s="1">
        <f t="shared" si="58"/>
        <v>0</v>
      </c>
      <c r="CI49" s="1">
        <f t="shared" si="59"/>
        <v>0</v>
      </c>
      <c r="CJ49" s="1">
        <f t="shared" si="60"/>
        <v>0</v>
      </c>
      <c r="CK49" s="1">
        <f t="shared" si="61"/>
        <v>0</v>
      </c>
      <c r="CL49" s="1">
        <f t="shared" si="62"/>
        <v>0</v>
      </c>
      <c r="CM49" s="1">
        <f t="shared" si="63"/>
        <v>0</v>
      </c>
      <c r="CN49" s="1"/>
      <c r="CO49" s="1"/>
      <c r="CP49" s="5"/>
      <c r="CQ49" s="5"/>
      <c r="CR49" s="5"/>
      <c r="CS49" s="5"/>
      <c r="CT49" s="5"/>
      <c r="CU49" s="5"/>
      <c r="CV49" s="5"/>
    </row>
    <row r="50" spans="1:100">
      <c r="A50" s="1"/>
      <c r="B50" s="1"/>
      <c r="C50" s="1"/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9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>
        <f t="shared" si="42"/>
        <v>0</v>
      </c>
      <c r="BF50" s="1">
        <f>ROUNDDOWN((BE50/20),0)*(SIGN(ROUNDDOWN(BE50,0)-BE50)+1)</f>
        <v>0</v>
      </c>
      <c r="BG50" s="1">
        <f>ROUNDDOWN((BE50-BF50*20)/10, 0)*(SIGN(ROUNDDOWN(BE50,0)-BE50)+1)</f>
        <v>0</v>
      </c>
      <c r="BH50" s="1">
        <f>((SIGN((((BE50-BF50*20-BG50*10)/5)-1.2))*SIGN((((BE50-BF50*20-BG50*10)/5)-1.2)))*ROUNDUP(((SIGN((BE50-BF50*20-BG50*10)-5)+1)/2),0))*(SIGN(ROUNDDOWN(BE50,0)-BE50)+1)</f>
        <v>0</v>
      </c>
      <c r="BI50" s="1">
        <f>(ROUNDDOWN(((BE50-BF50*20-BG50*10-BH50*5)/3),0)*(SIGN((BE50-BF50*20-BG50*10)-9)*-1)*SQRT(POWER(SIGN((BE50-BF50*20-BG50*10-BH50*5)-4),2)))*(SIGN(ROUNDDOWN(BE50,0)-BE50)+1)</f>
        <v>0</v>
      </c>
      <c r="BJ50" s="1">
        <f>ROUNDDOWN(((BE50-BF50*20-BG50*10-BH50*5-BI50*3)/2),0)*(SIGN(ROUNDDOWN(BE50,0)-BE50)+1)</f>
        <v>0</v>
      </c>
      <c r="BK50" s="1">
        <f>(BE50-BF50*20-BG50*10-BH50*5-BI50*3-BJ50*2)*(SIGN(ROUNDDOWN(BE50,0)-BE50)+1)</f>
        <v>0</v>
      </c>
      <c r="BL50" s="1">
        <f>(BE50-BF50*20-BG50*10-BH50*5-BI50*3-BJ50*2-BK50)</f>
        <v>0</v>
      </c>
      <c r="BM50" s="1"/>
      <c r="BN50" s="1">
        <f>G50</f>
        <v>0</v>
      </c>
      <c r="BO50" s="1">
        <f t="shared" si="43"/>
        <v>0</v>
      </c>
      <c r="BP50" s="1">
        <f t="shared" si="44"/>
        <v>0</v>
      </c>
      <c r="BQ50" s="1">
        <f t="shared" si="45"/>
        <v>0</v>
      </c>
      <c r="BR50" s="1">
        <f t="shared" si="46"/>
        <v>0</v>
      </c>
      <c r="BS50" s="1">
        <f t="shared" si="47"/>
        <v>0</v>
      </c>
      <c r="BT50" s="1">
        <f t="shared" si="48"/>
        <v>0</v>
      </c>
      <c r="BU50" s="1">
        <f t="shared" si="49"/>
        <v>0</v>
      </c>
      <c r="BV50" s="1"/>
      <c r="BW50" s="1">
        <f>H50</f>
        <v>0</v>
      </c>
      <c r="BX50" s="1">
        <f t="shared" si="50"/>
        <v>0</v>
      </c>
      <c r="BY50" s="1">
        <f t="shared" si="51"/>
        <v>0</v>
      </c>
      <c r="BZ50" s="1">
        <f t="shared" si="52"/>
        <v>0</v>
      </c>
      <c r="CA50" s="1">
        <f t="shared" si="53"/>
        <v>0</v>
      </c>
      <c r="CB50" s="1">
        <f t="shared" si="54"/>
        <v>0</v>
      </c>
      <c r="CC50" s="1">
        <f t="shared" si="55"/>
        <v>0</v>
      </c>
      <c r="CD50" s="1">
        <f t="shared" si="56"/>
        <v>0</v>
      </c>
      <c r="CE50" s="1"/>
      <c r="CF50" s="1">
        <f>I50</f>
        <v>0</v>
      </c>
      <c r="CG50" s="1">
        <f t="shared" si="57"/>
        <v>0</v>
      </c>
      <c r="CH50" s="1">
        <f t="shared" si="58"/>
        <v>0</v>
      </c>
      <c r="CI50" s="1">
        <f t="shared" si="59"/>
        <v>0</v>
      </c>
      <c r="CJ50" s="1">
        <f t="shared" si="60"/>
        <v>0</v>
      </c>
      <c r="CK50" s="1">
        <f t="shared" si="61"/>
        <v>0</v>
      </c>
      <c r="CL50" s="1">
        <f t="shared" si="62"/>
        <v>0</v>
      </c>
      <c r="CM50" s="1">
        <f t="shared" si="63"/>
        <v>0</v>
      </c>
      <c r="CN50" s="1"/>
      <c r="CO50" s="1"/>
      <c r="CP50" s="5"/>
      <c r="CQ50" s="5"/>
      <c r="CR50" s="5"/>
      <c r="CS50" s="5"/>
      <c r="CT50" s="5"/>
      <c r="CU50" s="5"/>
      <c r="CV50" s="5"/>
    </row>
    <row r="51" spans="1:100">
      <c r="A51" s="1"/>
      <c r="B51" s="1"/>
      <c r="C51" s="1"/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9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>
        <f t="shared" si="42"/>
        <v>0</v>
      </c>
      <c r="BF51" s="1">
        <f>ROUNDDOWN((BE51/20),0)*(SIGN(ROUNDDOWN(BE51,0)-BE51)+1)</f>
        <v>0</v>
      </c>
      <c r="BG51" s="1">
        <f>ROUNDDOWN((BE51-BF51*20)/10, 0)*(SIGN(ROUNDDOWN(BE51,0)-BE51)+1)</f>
        <v>0</v>
      </c>
      <c r="BH51" s="1">
        <f>((SIGN((((BE51-BF51*20-BG51*10)/5)-1.2))*SIGN((((BE51-BF51*20-BG51*10)/5)-1.2)))*ROUNDUP(((SIGN((BE51-BF51*20-BG51*10)-5)+1)/2),0))*(SIGN(ROUNDDOWN(BE51,0)-BE51)+1)</f>
        <v>0</v>
      </c>
      <c r="BI51" s="1">
        <f>(ROUNDDOWN(((BE51-BF51*20-BG51*10-BH51*5)/3),0)*(SIGN((BE51-BF51*20-BG51*10)-9)*-1)*SQRT(POWER(SIGN((BE51-BF51*20-BG51*10-BH51*5)-4),2)))*(SIGN(ROUNDDOWN(BE51,0)-BE51)+1)</f>
        <v>0</v>
      </c>
      <c r="BJ51" s="1">
        <f>ROUNDDOWN(((BE51-BF51*20-BG51*10-BH51*5-BI51*3)/2),0)*(SIGN(ROUNDDOWN(BE51,0)-BE51)+1)</f>
        <v>0</v>
      </c>
      <c r="BK51" s="1">
        <f>(BE51-BF51*20-BG51*10-BH51*5-BI51*3-BJ51*2)*(SIGN(ROUNDDOWN(BE51,0)-BE51)+1)</f>
        <v>0</v>
      </c>
      <c r="BL51" s="1">
        <f>(BE51-BF51*20-BG51*10-BH51*5-BI51*3-BJ51*2-BK51)</f>
        <v>0</v>
      </c>
      <c r="BM51" s="1"/>
      <c r="BN51" s="1">
        <f>G51</f>
        <v>0</v>
      </c>
      <c r="BO51" s="1">
        <f t="shared" si="43"/>
        <v>0</v>
      </c>
      <c r="BP51" s="1">
        <f t="shared" si="44"/>
        <v>0</v>
      </c>
      <c r="BQ51" s="1">
        <f t="shared" si="45"/>
        <v>0</v>
      </c>
      <c r="BR51" s="1">
        <f t="shared" si="46"/>
        <v>0</v>
      </c>
      <c r="BS51" s="1">
        <f t="shared" si="47"/>
        <v>0</v>
      </c>
      <c r="BT51" s="1">
        <f t="shared" si="48"/>
        <v>0</v>
      </c>
      <c r="BU51" s="1">
        <f t="shared" si="49"/>
        <v>0</v>
      </c>
      <c r="BV51" s="1"/>
      <c r="BW51" s="1">
        <f>H51</f>
        <v>0</v>
      </c>
      <c r="BX51" s="1">
        <f t="shared" si="50"/>
        <v>0</v>
      </c>
      <c r="BY51" s="1">
        <f t="shared" si="51"/>
        <v>0</v>
      </c>
      <c r="BZ51" s="1">
        <f t="shared" si="52"/>
        <v>0</v>
      </c>
      <c r="CA51" s="1">
        <f t="shared" si="53"/>
        <v>0</v>
      </c>
      <c r="CB51" s="1">
        <f t="shared" si="54"/>
        <v>0</v>
      </c>
      <c r="CC51" s="1">
        <f t="shared" si="55"/>
        <v>0</v>
      </c>
      <c r="CD51" s="1">
        <f t="shared" si="56"/>
        <v>0</v>
      </c>
      <c r="CE51" s="1"/>
      <c r="CF51" s="1">
        <f>I51</f>
        <v>0</v>
      </c>
      <c r="CG51" s="1">
        <f t="shared" si="57"/>
        <v>0</v>
      </c>
      <c r="CH51" s="1">
        <f t="shared" si="58"/>
        <v>0</v>
      </c>
      <c r="CI51" s="1">
        <f t="shared" si="59"/>
        <v>0</v>
      </c>
      <c r="CJ51" s="1">
        <f t="shared" si="60"/>
        <v>0</v>
      </c>
      <c r="CK51" s="1">
        <f t="shared" si="61"/>
        <v>0</v>
      </c>
      <c r="CL51" s="1">
        <f t="shared" si="62"/>
        <v>0</v>
      </c>
      <c r="CM51" s="1">
        <f t="shared" si="63"/>
        <v>0</v>
      </c>
      <c r="CN51" s="1"/>
      <c r="CO51" s="1"/>
      <c r="CP51" s="5"/>
      <c r="CQ51" s="5"/>
      <c r="CR51" s="5"/>
      <c r="CS51" s="5"/>
      <c r="CT51" s="5"/>
      <c r="CU51" s="5"/>
      <c r="CV51" s="5"/>
    </row>
    <row r="52" spans="1:100">
      <c r="A52" s="1"/>
      <c r="B52" s="1"/>
      <c r="C52" s="1"/>
      <c r="D52" s="1">
        <v>80</v>
      </c>
      <c r="E52" s="1">
        <v>0</v>
      </c>
      <c r="F52" s="1">
        <v>20</v>
      </c>
      <c r="G52" s="1">
        <v>20</v>
      </c>
      <c r="H52" s="1">
        <v>0</v>
      </c>
      <c r="I52" s="1">
        <v>15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9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>
        <f t="shared" si="42"/>
        <v>20</v>
      </c>
      <c r="BF52" s="1">
        <f>ROUNDDOWN((BE52/20),0)*(SIGN(ROUNDDOWN(BE52,0)-BE52)+1)</f>
        <v>1</v>
      </c>
      <c r="BG52" s="1">
        <f>ROUNDDOWN((BE52-BF52*20)/10, 0)*(SIGN(ROUNDDOWN(BE52,0)-BE52)+1)</f>
        <v>0</v>
      </c>
      <c r="BH52" s="1">
        <f>((SIGN((((BE52-BF52*20-BG52*10)/5)-1.2))*SIGN((((BE52-BF52*20-BG52*10)/5)-1.2)))*ROUNDUP(((SIGN((BE52-BF52*20-BG52*10)-5)+1)/2),0))*(SIGN(ROUNDDOWN(BE52,0)-BE52)+1)</f>
        <v>0</v>
      </c>
      <c r="BI52" s="1">
        <f>(ROUNDDOWN(((BE52-BF52*20-BG52*10-BH52*5)/3),0)*(SIGN((BE52-BF52*20-BG52*10)-9)*-1)*SQRT(POWER(SIGN((BE52-BF52*20-BG52*10-BH52*5)-4),2)))*(SIGN(ROUNDDOWN(BE52,0)-BE52)+1)</f>
        <v>0</v>
      </c>
      <c r="BJ52" s="1">
        <f>ROUNDDOWN(((BE52-BF52*20-BG52*10-BH52*5-BI52*3)/2),0)*(SIGN(ROUNDDOWN(BE52,0)-BE52)+1)</f>
        <v>0</v>
      </c>
      <c r="BK52" s="1">
        <f>(BE52-BF52*20-BG52*10-BH52*5-BI52*3-BJ52*2)*(SIGN(ROUNDDOWN(BE52,0)-BE52)+1)</f>
        <v>0</v>
      </c>
      <c r="BL52" s="1">
        <f>(BE52-BF52*20-BG52*10-BH52*5-BI52*3-BJ52*2-BK52)</f>
        <v>0</v>
      </c>
      <c r="BM52" s="1"/>
      <c r="BN52" s="1">
        <f>G52</f>
        <v>20</v>
      </c>
      <c r="BO52" s="1">
        <f t="shared" si="43"/>
        <v>1</v>
      </c>
      <c r="BP52" s="1">
        <f t="shared" si="44"/>
        <v>0</v>
      </c>
      <c r="BQ52" s="1">
        <f t="shared" si="45"/>
        <v>0</v>
      </c>
      <c r="BR52" s="1">
        <f t="shared" si="46"/>
        <v>0</v>
      </c>
      <c r="BS52" s="1">
        <f t="shared" si="47"/>
        <v>0</v>
      </c>
      <c r="BT52" s="1">
        <f t="shared" si="48"/>
        <v>0</v>
      </c>
      <c r="BU52" s="1">
        <f t="shared" si="49"/>
        <v>0</v>
      </c>
      <c r="BV52" s="1"/>
      <c r="BW52" s="1">
        <f>H52</f>
        <v>0</v>
      </c>
      <c r="BX52" s="1">
        <f t="shared" si="50"/>
        <v>0</v>
      </c>
      <c r="BY52" s="1">
        <f t="shared" si="51"/>
        <v>0</v>
      </c>
      <c r="BZ52" s="1">
        <f t="shared" si="52"/>
        <v>0</v>
      </c>
      <c r="CA52" s="1">
        <f t="shared" si="53"/>
        <v>0</v>
      </c>
      <c r="CB52" s="1">
        <f t="shared" si="54"/>
        <v>0</v>
      </c>
      <c r="CC52" s="1">
        <f t="shared" si="55"/>
        <v>0</v>
      </c>
      <c r="CD52" s="1">
        <f t="shared" si="56"/>
        <v>0</v>
      </c>
      <c r="CE52" s="1"/>
      <c r="CF52" s="1">
        <f>I52</f>
        <v>15</v>
      </c>
      <c r="CG52" s="1">
        <f t="shared" si="57"/>
        <v>0</v>
      </c>
      <c r="CH52" s="1">
        <f t="shared" si="58"/>
        <v>1</v>
      </c>
      <c r="CI52" s="1">
        <f t="shared" si="59"/>
        <v>1</v>
      </c>
      <c r="CJ52" s="1">
        <f t="shared" si="60"/>
        <v>0</v>
      </c>
      <c r="CK52" s="1">
        <f t="shared" si="61"/>
        <v>0</v>
      </c>
      <c r="CL52" s="1">
        <f t="shared" si="62"/>
        <v>0</v>
      </c>
      <c r="CM52" s="1">
        <f t="shared" si="63"/>
        <v>0</v>
      </c>
      <c r="CN52" s="1"/>
      <c r="CO52" s="1"/>
      <c r="CP52" s="5"/>
      <c r="CQ52" s="5"/>
      <c r="CR52" s="5"/>
      <c r="CS52" s="5"/>
      <c r="CT52" s="5"/>
      <c r="CU52" s="5"/>
      <c r="CV52" s="5"/>
    </row>
    <row r="53" spans="1:100">
      <c r="A53" s="1"/>
      <c r="B53" s="1"/>
      <c r="C53" s="1"/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>
        <f t="shared" si="42"/>
        <v>0</v>
      </c>
      <c r="BF53" s="1">
        <f>ROUNDDOWN((BE53/20),0)*(SIGN(ROUNDDOWN(BE53,0)-BE53)+1)</f>
        <v>0</v>
      </c>
      <c r="BG53" s="1">
        <f>ROUNDDOWN((BE53-BF53*20)/10, 0)*(SIGN(ROUNDDOWN(BE53,0)-BE53)+1)</f>
        <v>0</v>
      </c>
      <c r="BH53" s="1">
        <f>((SIGN((((BE53-BF53*20-BG53*10)/5)-1.2))*SIGN((((BE53-BF53*20-BG53*10)/5)-1.2)))*ROUNDUP(((SIGN((BE53-BF53*20-BG53*10)-5)+1)/2),0))*(SIGN(ROUNDDOWN(BE53,0)-BE53)+1)</f>
        <v>0</v>
      </c>
      <c r="BI53" s="1">
        <f>(ROUNDDOWN(((BE53-BF53*20-BG53*10-BH53*5)/3),0)*(SIGN((BE53-BF53*20-BG53*10)-9)*-1)*SQRT(POWER(SIGN((BE53-BF53*20-BG53*10-BH53*5)-4),2)))*(SIGN(ROUNDDOWN(BE53,0)-BE53)+1)</f>
        <v>0</v>
      </c>
      <c r="BJ53" s="1">
        <f>ROUNDDOWN(((BE53-BF53*20-BG53*10-BH53*5-BI53*3)/2),0)*(SIGN(ROUNDDOWN(BE53,0)-BE53)+1)</f>
        <v>0</v>
      </c>
      <c r="BK53" s="1">
        <f>(BE53-BF53*20-BG53*10-BH53*5-BI53*3-BJ53*2)*(SIGN(ROUNDDOWN(BE53,0)-BE53)+1)</f>
        <v>0</v>
      </c>
      <c r="BL53" s="1">
        <f>(BE53-BF53*20-BG53*10-BH53*5-BI53*3-BJ53*2-BK53)</f>
        <v>0</v>
      </c>
      <c r="BM53" s="1"/>
      <c r="BN53" s="1">
        <f>G53</f>
        <v>0</v>
      </c>
      <c r="BO53" s="1">
        <f t="shared" si="43"/>
        <v>0</v>
      </c>
      <c r="BP53" s="1">
        <f t="shared" si="44"/>
        <v>0</v>
      </c>
      <c r="BQ53" s="1">
        <f t="shared" si="45"/>
        <v>0</v>
      </c>
      <c r="BR53" s="1">
        <f t="shared" si="46"/>
        <v>0</v>
      </c>
      <c r="BS53" s="1">
        <f t="shared" si="47"/>
        <v>0</v>
      </c>
      <c r="BT53" s="1">
        <f t="shared" si="48"/>
        <v>0</v>
      </c>
      <c r="BU53" s="1">
        <f t="shared" si="49"/>
        <v>0</v>
      </c>
      <c r="BV53" s="1"/>
      <c r="BW53" s="1">
        <f>H53</f>
        <v>0</v>
      </c>
      <c r="BX53" s="1">
        <f t="shared" si="50"/>
        <v>0</v>
      </c>
      <c r="BY53" s="1">
        <f t="shared" si="51"/>
        <v>0</v>
      </c>
      <c r="BZ53" s="1">
        <f t="shared" si="52"/>
        <v>0</v>
      </c>
      <c r="CA53" s="1">
        <f t="shared" si="53"/>
        <v>0</v>
      </c>
      <c r="CB53" s="1">
        <f t="shared" si="54"/>
        <v>0</v>
      </c>
      <c r="CC53" s="1">
        <f t="shared" si="55"/>
        <v>0</v>
      </c>
      <c r="CD53" s="1">
        <f t="shared" si="56"/>
        <v>0</v>
      </c>
      <c r="CE53" s="1"/>
      <c r="CF53" s="1">
        <f>I53</f>
        <v>0</v>
      </c>
      <c r="CG53" s="1">
        <f t="shared" si="57"/>
        <v>0</v>
      </c>
      <c r="CH53" s="1">
        <f t="shared" si="58"/>
        <v>0</v>
      </c>
      <c r="CI53" s="1">
        <f t="shared" si="59"/>
        <v>0</v>
      </c>
      <c r="CJ53" s="1">
        <f t="shared" si="60"/>
        <v>0</v>
      </c>
      <c r="CK53" s="1">
        <f t="shared" si="61"/>
        <v>0</v>
      </c>
      <c r="CL53" s="1">
        <f t="shared" si="62"/>
        <v>0</v>
      </c>
      <c r="CM53" s="1">
        <f t="shared" si="63"/>
        <v>0</v>
      </c>
      <c r="CN53" s="1"/>
      <c r="CO53" s="1"/>
      <c r="CP53" s="5"/>
      <c r="CQ53" s="5"/>
      <c r="CR53" s="5"/>
      <c r="CS53" s="5"/>
      <c r="CT53" s="5"/>
      <c r="CU53" s="5"/>
      <c r="CV53" s="5"/>
    </row>
    <row r="54" spans="1:100">
      <c r="A54" s="1"/>
      <c r="B54" s="1">
        <f t="shared" ref="B54:C54" si="64">SUM(B29:B53)</f>
        <v>0</v>
      </c>
      <c r="C54" s="1">
        <f t="shared" si="64"/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8" t="s">
        <v>16</v>
      </c>
      <c r="AW54" s="8"/>
      <c r="AX54" s="8"/>
      <c r="AY54" s="8"/>
      <c r="AZ54" s="8"/>
      <c r="BA54" s="8"/>
      <c r="BB54" s="8"/>
      <c r="BC54" s="8"/>
      <c r="BD54" s="8"/>
      <c r="BE54" s="8"/>
      <c r="BF54" s="8">
        <f t="shared" ref="BF54:BK54" si="65">SUM(BF29:BF53)</f>
        <v>21</v>
      </c>
      <c r="BG54" s="8">
        <f t="shared" si="65"/>
        <v>6</v>
      </c>
      <c r="BH54" s="8">
        <f t="shared" si="65"/>
        <v>6</v>
      </c>
      <c r="BI54" s="8">
        <f t="shared" si="65"/>
        <v>0</v>
      </c>
      <c r="BJ54" s="8">
        <f t="shared" si="65"/>
        <v>0</v>
      </c>
      <c r="BK54" s="8">
        <f t="shared" si="65"/>
        <v>0</v>
      </c>
      <c r="BL54" s="8"/>
      <c r="BM54" s="8"/>
      <c r="BN54" s="8"/>
      <c r="BO54" s="8">
        <f t="shared" ref="BO54:BT54" si="66">SUM(BO29:BO53)</f>
        <v>8</v>
      </c>
      <c r="BP54" s="8">
        <f t="shared" si="66"/>
        <v>9</v>
      </c>
      <c r="BQ54" s="8">
        <f t="shared" si="66"/>
        <v>8</v>
      </c>
      <c r="BR54" s="8">
        <f t="shared" si="66"/>
        <v>0</v>
      </c>
      <c r="BS54" s="8">
        <f t="shared" si="66"/>
        <v>0</v>
      </c>
      <c r="BT54" s="8">
        <f t="shared" si="66"/>
        <v>0</v>
      </c>
      <c r="BU54" s="8"/>
      <c r="BV54" s="8"/>
      <c r="BW54" s="8"/>
      <c r="BX54" s="8">
        <f t="shared" ref="BX54:CC54" si="67">SUM(BX29:BX53)</f>
        <v>3</v>
      </c>
      <c r="BY54" s="8">
        <f t="shared" si="67"/>
        <v>6</v>
      </c>
      <c r="BZ54" s="8">
        <f t="shared" si="67"/>
        <v>3</v>
      </c>
      <c r="CA54" s="8">
        <f t="shared" si="67"/>
        <v>0</v>
      </c>
      <c r="CB54" s="8">
        <f t="shared" si="67"/>
        <v>0</v>
      </c>
      <c r="CC54" s="8">
        <f t="shared" si="67"/>
        <v>0</v>
      </c>
      <c r="CD54" s="8"/>
      <c r="CE54" s="8"/>
      <c r="CF54" s="8"/>
      <c r="CG54" s="8">
        <f t="shared" ref="CG54:CL54" si="68">SUM(CG29:CG53)</f>
        <v>1</v>
      </c>
      <c r="CH54" s="8">
        <f t="shared" si="68"/>
        <v>9</v>
      </c>
      <c r="CI54" s="8">
        <f t="shared" si="68"/>
        <v>5</v>
      </c>
      <c r="CJ54" s="8">
        <f t="shared" si="68"/>
        <v>0</v>
      </c>
      <c r="CK54" s="8">
        <f t="shared" si="68"/>
        <v>1</v>
      </c>
      <c r="CL54" s="8">
        <f t="shared" si="68"/>
        <v>0</v>
      </c>
      <c r="CM54" s="8"/>
      <c r="CN54" s="1"/>
      <c r="CO54" s="1"/>
      <c r="CP54" s="5"/>
      <c r="CQ54" s="5"/>
      <c r="CR54" s="5"/>
      <c r="CS54" s="5"/>
      <c r="CT54" s="5"/>
      <c r="CU54" s="5"/>
      <c r="CV54" s="5"/>
    </row>
    <row r="55" spans="1:100">
      <c r="M55" s="6">
        <v>11</v>
      </c>
      <c r="N55" s="6">
        <v>12</v>
      </c>
      <c r="O55" s="6">
        <v>13</v>
      </c>
      <c r="P55" s="6">
        <v>14</v>
      </c>
      <c r="Q55" s="6">
        <v>15</v>
      </c>
    </row>
    <row r="62" spans="1:100">
      <c r="B62" s="6" t="s">
        <v>15</v>
      </c>
      <c r="C62" s="6" t="e">
        <f>LARGE($CP$2:$CP$54,COLUMN(A1))</f>
        <v>#NUM!</v>
      </c>
    </row>
  </sheetData>
  <sheetProtection formatCells="0" formatColumns="0" formatRows="0"/>
  <protectedRanges>
    <protectedRange password="CF6E" sqref="A2:CV57 A1:CV1" name="Расчеты_28"/>
  </protectedRanges>
  <pageMargins left="0.2" right="0.19685039370078741" top="0.19685039370078741" bottom="0.19685039370078741" header="0" footer="0"/>
  <pageSetup paperSize="9" scale="64" orientation="landscape" r:id="rId1"/>
  <rowBreaks count="1" manualBreakCount="1">
    <brk id="28" max="15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E2" workbookViewId="0">
      <selection activeCell="M5" sqref="M5"/>
    </sheetView>
  </sheetViews>
  <sheetFormatPr defaultRowHeight="15"/>
  <cols>
    <col min="1" max="1" width="6.7109375" customWidth="1"/>
    <col min="2" max="2" width="15.28515625" customWidth="1"/>
    <col min="3" max="3" width="16.85546875" customWidth="1"/>
    <col min="4" max="4" width="9.28515625" customWidth="1"/>
    <col min="13" max="13" width="17.28515625" customWidth="1"/>
    <col min="14" max="15" width="18.140625" customWidth="1"/>
    <col min="16" max="19" width="17" customWidth="1"/>
    <col min="20" max="20" width="22.85546875" customWidth="1"/>
    <col min="21" max="23" width="21.85546875" customWidth="1"/>
    <col min="24" max="25" width="17" customWidth="1"/>
    <col min="26" max="26" width="19.5703125" customWidth="1"/>
    <col min="27" max="29" width="18.5703125" customWidth="1"/>
    <col min="30" max="30" width="22.85546875" customWidth="1"/>
    <col min="31" max="33" width="21.85546875" customWidth="1"/>
    <col min="34" max="34" width="18.5703125" customWidth="1"/>
    <col min="35" max="35" width="19.5703125" customWidth="1"/>
    <col min="36" max="37" width="18.5703125" customWidth="1"/>
    <col min="38" max="38" width="22.85546875" customWidth="1"/>
    <col min="39" max="40" width="21.85546875" customWidth="1"/>
    <col min="41" max="41" width="18.5703125" customWidth="1"/>
    <col min="42" max="42" width="22.85546875" customWidth="1"/>
    <col min="43" max="43" width="21.85546875" customWidth="1"/>
    <col min="44" max="44" width="6.5703125" customWidth="1"/>
    <col min="45" max="45" width="3.85546875" customWidth="1"/>
    <col min="46" max="46" width="6.5703125" customWidth="1"/>
    <col min="47" max="47" width="3.85546875" customWidth="1"/>
    <col min="48" max="49" width="6.5703125" customWidth="1"/>
    <col min="50" max="50" width="3.85546875" customWidth="1"/>
    <col min="51" max="55" width="6.5703125" customWidth="1"/>
    <col min="56" max="56" width="3.85546875" customWidth="1"/>
    <col min="57" max="57" width="2" customWidth="1"/>
    <col min="58" max="58" width="6.5703125" customWidth="1"/>
    <col min="59" max="59" width="3.85546875" customWidth="1"/>
    <col min="60" max="60" width="6.5703125" customWidth="1"/>
    <col min="61" max="61" width="3.85546875" customWidth="1"/>
    <col min="62" max="63" width="6.5703125" customWidth="1"/>
    <col min="64" max="64" width="3.85546875" customWidth="1"/>
    <col min="65" max="66" width="6.5703125" customWidth="1"/>
    <col min="67" max="67" width="3.85546875" customWidth="1"/>
    <col min="68" max="70" width="6.5703125" customWidth="1"/>
    <col min="71" max="71" width="3.85546875" customWidth="1"/>
    <col min="72" max="72" width="6.5703125" customWidth="1"/>
    <col min="73" max="73" width="3.85546875" customWidth="1"/>
    <col min="74" max="74" width="6.5703125" customWidth="1"/>
    <col min="75" max="75" width="3.85546875" customWidth="1"/>
    <col min="76" max="77" width="6.5703125" customWidth="1"/>
    <col min="78" max="78" width="3.85546875" customWidth="1"/>
    <col min="79" max="82" width="6.5703125" customWidth="1"/>
    <col min="83" max="83" width="3.85546875" customWidth="1"/>
    <col min="84" max="84" width="2" customWidth="1"/>
    <col min="85" max="85" width="6.5703125" customWidth="1"/>
    <col min="86" max="86" width="3.85546875" customWidth="1"/>
    <col min="87" max="87" width="6.5703125" customWidth="1"/>
    <col min="88" max="88" width="3.85546875" customWidth="1"/>
    <col min="89" max="90" width="6.5703125" customWidth="1"/>
    <col min="91" max="91" width="3.85546875" customWidth="1"/>
    <col min="92" max="93" width="6.5703125" customWidth="1"/>
    <col min="94" max="94" width="3.85546875" customWidth="1"/>
    <col min="95" max="97" width="6.5703125" customWidth="1"/>
    <col min="98" max="98" width="3.85546875" customWidth="1"/>
    <col min="99" max="99" width="6.5703125" customWidth="1"/>
    <col min="100" max="100" width="3.85546875" customWidth="1"/>
    <col min="101" max="102" width="6.5703125" customWidth="1"/>
    <col min="103" max="103" width="3.85546875" customWidth="1"/>
    <col min="104" max="108" width="6.5703125" customWidth="1"/>
    <col min="109" max="109" width="6.85546875" customWidth="1"/>
    <col min="110" max="113" width="6.5703125" customWidth="1"/>
    <col min="114" max="114" width="9.5703125" bestFit="1" customWidth="1"/>
    <col min="115" max="115" width="11.85546875" bestFit="1" customWidth="1"/>
  </cols>
  <sheetData>
    <row r="1" spans="1:19" ht="45">
      <c r="A1" t="s">
        <v>17</v>
      </c>
      <c r="B1" s="10" t="s">
        <v>20</v>
      </c>
      <c r="C1" t="s">
        <v>18</v>
      </c>
      <c r="D1" t="s">
        <v>19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M1" s="12" t="s">
        <v>20</v>
      </c>
      <c r="N1" s="13">
        <v>4568</v>
      </c>
    </row>
    <row r="2" spans="1:19">
      <c r="A2">
        <v>1</v>
      </c>
      <c r="B2">
        <v>4568</v>
      </c>
      <c r="C2" t="s">
        <v>27</v>
      </c>
      <c r="D2">
        <v>123658</v>
      </c>
      <c r="E2" s="1">
        <f t="shared" ref="E2:E3" si="0">ROUNDDOWN((D2/20),0)*(SIGN(ROUNDDOWN(D2,0)-D2)+1)</f>
        <v>6182</v>
      </c>
      <c r="F2" s="1">
        <f t="shared" ref="F2:F3" si="1">ROUNDDOWN((D2-E2*20)/10, 0)*(SIGN(ROUNDDOWN(D2,0)-D2)+1)</f>
        <v>1</v>
      </c>
      <c r="G2" s="1">
        <f t="shared" ref="G2:G3" si="2">((SIGN((((D2-E2*20-F2*10)/5)-1.2))*SIGN((((D2-E2*20-F2*10)/5)-1.2)))*ROUNDUP(((SIGN((D2-E2*20-F2*10)-5)+1)/2),0))*(SIGN(ROUNDDOWN(D2,0)-D2)+1)</f>
        <v>1</v>
      </c>
      <c r="H2" s="1">
        <f t="shared" ref="H2:H3" si="3">(ROUNDDOWN(((D2-E2*20-F2*10-G2*5)/3),0)*(SIGN((D2-E2*20-F2*10)-9)*-1)*SQRT(POWER(SIGN((D2-E2*20-F2*10-G2*5)-4),2)))*(SIGN(ROUNDDOWN(D2,0)-D2)+1)</f>
        <v>1</v>
      </c>
      <c r="I2" s="1">
        <f t="shared" ref="I2:I3" si="4">ROUNDDOWN(((D2-E2*20-F2*10-G2*5-H2*3)/2),0)*(SIGN(ROUNDDOWN(D2,0)-D2)+1)</f>
        <v>0</v>
      </c>
      <c r="J2" s="1">
        <f t="shared" ref="J2:J3" si="5">(D2-E2*20-F2*10-G2*5-H2*3-I2*2)*(SIGN(ROUNDDOWN(D2,0)-D2)+1)</f>
        <v>0</v>
      </c>
    </row>
    <row r="3" spans="1:19">
      <c r="A3" s="11">
        <v>2</v>
      </c>
      <c r="B3">
        <v>4568</v>
      </c>
      <c r="C3" s="11" t="s">
        <v>8</v>
      </c>
      <c r="D3" s="11">
        <v>12</v>
      </c>
      <c r="E3" s="7">
        <f t="shared" si="0"/>
        <v>0</v>
      </c>
      <c r="F3" s="7">
        <f t="shared" si="1"/>
        <v>1</v>
      </c>
      <c r="G3" s="7">
        <f t="shared" si="2"/>
        <v>0</v>
      </c>
      <c r="H3" s="7">
        <f t="shared" si="3"/>
        <v>0</v>
      </c>
      <c r="I3" s="7">
        <f t="shared" si="4"/>
        <v>1</v>
      </c>
      <c r="J3" s="7">
        <f t="shared" si="5"/>
        <v>0</v>
      </c>
      <c r="N3" s="12" t="s">
        <v>37</v>
      </c>
    </row>
    <row r="4" spans="1:19">
      <c r="A4" s="11">
        <v>3</v>
      </c>
      <c r="B4">
        <v>4568</v>
      </c>
      <c r="C4" s="11" t="s">
        <v>28</v>
      </c>
      <c r="D4" s="11">
        <v>20</v>
      </c>
      <c r="E4" s="7">
        <f>ROUNDDOWN((D4/20),0)*(SIGN(ROUNDDOWN(D4,0)-D4)+1)</f>
        <v>1</v>
      </c>
      <c r="F4" s="7">
        <f>ROUNDDOWN((D4-E4*20)/10, 0)*(SIGN(ROUNDDOWN(D4,0)-D4)+1)</f>
        <v>0</v>
      </c>
      <c r="G4" s="7">
        <f>((SIGN((((D4-E4*20-F4*10)/5)-1.2))*SIGN((((D4-E4*20-F4*10)/5)-1.2)))*ROUNDUP(((SIGN((D4-E4*20-F4*10)-5)+1)/2),0))*(SIGN(ROUNDDOWN(D4,0)-D4)+1)</f>
        <v>0</v>
      </c>
      <c r="H4" s="7">
        <f>(ROUNDDOWN(((D4-E4*20-F4*10-G4*5)/3),0)*(SIGN((D4-E4*20-F4*10)-9)*-1)*SQRT(POWER(SIGN((D4-E4*20-F4*10-G4*5)-4),2)))*(SIGN(ROUNDDOWN(D4,0)-D4)+1)</f>
        <v>0</v>
      </c>
      <c r="I4" s="7">
        <f>ROUNDDOWN(((D4-E4*20-F4*10-G4*5-H4*3)/2),0)*(SIGN(ROUNDDOWN(D4,0)-D4)+1)</f>
        <v>0</v>
      </c>
      <c r="J4" s="7">
        <f>(D4-E4*20-F4*10-G4*5-H4*3-I4*2)*(SIGN(ROUNDDOWN(D4,0)-D4)+1)</f>
        <v>0</v>
      </c>
      <c r="M4" s="12" t="s">
        <v>30</v>
      </c>
      <c r="N4" t="s">
        <v>32</v>
      </c>
      <c r="O4" t="s">
        <v>36</v>
      </c>
      <c r="P4" t="s">
        <v>38</v>
      </c>
      <c r="Q4" t="s">
        <v>35</v>
      </c>
      <c r="R4" t="s">
        <v>33</v>
      </c>
      <c r="S4" t="s">
        <v>34</v>
      </c>
    </row>
    <row r="5" spans="1:19">
      <c r="A5" s="11">
        <v>4</v>
      </c>
      <c r="B5">
        <v>4568</v>
      </c>
      <c r="C5" s="11" t="s">
        <v>12</v>
      </c>
      <c r="D5" s="11">
        <v>36</v>
      </c>
      <c r="E5" s="7">
        <f>ROUNDDOWN((D5/20),0)*(SIGN(ROUNDDOWN(D5,0)-D5)+1)</f>
        <v>1</v>
      </c>
      <c r="F5" s="7">
        <f>ROUNDDOWN((D5-E5*20)/10, 0)*(SIGN(ROUNDDOWN(D5,0)-D5)+1)</f>
        <v>1</v>
      </c>
      <c r="G5" s="7">
        <f>((SIGN((((D5-E5*20-F5*10)/5)-1.2))*SIGN((((D5-E5*20-F5*10)/5)-1.2)))*ROUNDUP(((SIGN((D5-E5*20-F5*10)-5)+1)/2),0))*(SIGN(ROUNDDOWN(D5,0)-D5)+1)</f>
        <v>0</v>
      </c>
      <c r="H5" s="7">
        <f>(ROUNDDOWN(((D5-E5*20-F5*10-G5*5)/3),0)*(SIGN((D5-E5*20-F5*10)-9)*-1)*SQRT(POWER(SIGN((D5-E5*20-F5*10-G5*5)-4),2)))*(SIGN(ROUNDDOWN(D5,0)-D5)+1)</f>
        <v>2</v>
      </c>
      <c r="I5" s="7">
        <f>ROUNDDOWN(((D5-E5*20-F5*10-G5*5-H5*3)/2),0)*(SIGN(ROUNDDOWN(D5,0)-D5)+1)</f>
        <v>0</v>
      </c>
      <c r="J5" s="7">
        <f>(D5-E5*20-F5*10-G5*5-H5*3-I5*2)*(SIGN(ROUNDDOWN(D5,0)-D5)+1)</f>
        <v>0</v>
      </c>
      <c r="M5" s="13" t="s">
        <v>8</v>
      </c>
      <c r="N5" s="6">
        <v>0</v>
      </c>
      <c r="O5" s="6">
        <v>1</v>
      </c>
      <c r="P5" s="6">
        <v>0</v>
      </c>
      <c r="Q5" s="6">
        <v>1</v>
      </c>
      <c r="R5" s="6">
        <v>0</v>
      </c>
      <c r="S5" s="6">
        <v>0</v>
      </c>
    </row>
    <row r="6" spans="1:19">
      <c r="A6" s="11">
        <v>5</v>
      </c>
      <c r="B6">
        <v>4568</v>
      </c>
      <c r="C6" s="11" t="s">
        <v>29</v>
      </c>
      <c r="D6" s="11">
        <v>52</v>
      </c>
      <c r="E6" s="7">
        <f>ROUNDDOWN((D6/20),0)*(SIGN(ROUNDDOWN(D6,0)-D6)+1)</f>
        <v>2</v>
      </c>
      <c r="F6" s="7">
        <f>ROUNDDOWN((D6-E6*20)/10, 0)*(SIGN(ROUNDDOWN(D6,0)-D6)+1)</f>
        <v>1</v>
      </c>
      <c r="G6" s="7">
        <f>((SIGN((((D6-E6*20-F6*10)/5)-1.2))*SIGN((((D6-E6*20-F6*10)/5)-1.2)))*ROUNDUP(((SIGN((D6-E6*20-F6*10)-5)+1)/2),0))*(SIGN(ROUNDDOWN(D6,0)-D6)+1)</f>
        <v>0</v>
      </c>
      <c r="H6" s="7">
        <f>(ROUNDDOWN(((D6-E6*20-F6*10-G6*5)/3),0)*(SIGN((D6-E6*20-F6*10)-9)*-1)*SQRT(POWER(SIGN((D6-E6*20-F6*10-G6*5)-4),2)))*(SIGN(ROUNDDOWN(D6,0)-D6)+1)</f>
        <v>0</v>
      </c>
      <c r="I6" s="7">
        <f>ROUNDDOWN(((D6-E6*20-F6*10-G6*5-H6*3)/2),0)*(SIGN(ROUNDDOWN(D6,0)-D6)+1)</f>
        <v>1</v>
      </c>
      <c r="J6" s="7">
        <f>(D6-E6*20-F6*10-G6*5-H6*3-I6*2)*(SIGN(ROUNDDOWN(D6,0)-D6)+1)</f>
        <v>0</v>
      </c>
      <c r="M6" s="14">
        <v>12</v>
      </c>
      <c r="N6" s="6">
        <v>0</v>
      </c>
      <c r="O6" s="6">
        <v>1</v>
      </c>
      <c r="P6" s="6">
        <v>0</v>
      </c>
      <c r="Q6" s="6">
        <v>1</v>
      </c>
      <c r="R6" s="6">
        <v>0</v>
      </c>
      <c r="S6" s="6">
        <v>0</v>
      </c>
    </row>
    <row r="7" spans="1:19">
      <c r="A7">
        <v>6</v>
      </c>
      <c r="B7">
        <v>7896</v>
      </c>
      <c r="C7" t="s">
        <v>27</v>
      </c>
      <c r="D7" s="11">
        <v>53</v>
      </c>
      <c r="E7" s="1">
        <f t="shared" ref="E7:E32" si="6">ROUNDDOWN((D7/20),0)*(SIGN(ROUNDDOWN(D7,0)-D7)+1)</f>
        <v>2</v>
      </c>
      <c r="F7" s="1">
        <f t="shared" ref="F7:F32" si="7">ROUNDDOWN((D7-E7*20)/10, 0)*(SIGN(ROUNDDOWN(D7,0)-D7)+1)</f>
        <v>1</v>
      </c>
      <c r="G7" s="1">
        <f t="shared" ref="G7:G32" si="8">((SIGN((((D7-E7*20-F7*10)/5)-1.2))*SIGN((((D7-E7*20-F7*10)/5)-1.2)))*ROUNDUP(((SIGN((D7-E7*20-F7*10)-5)+1)/2),0))*(SIGN(ROUNDDOWN(D7,0)-D7)+1)</f>
        <v>0</v>
      </c>
      <c r="H7" s="1">
        <f t="shared" ref="H7:H32" si="9">(ROUNDDOWN(((D7-E7*20-F7*10-G7*5)/3),0)*(SIGN((D7-E7*20-F7*10)-9)*-1)*SQRT(POWER(SIGN((D7-E7*20-F7*10-G7*5)-4),2)))*(SIGN(ROUNDDOWN(D7,0)-D7)+1)</f>
        <v>1</v>
      </c>
      <c r="I7" s="1">
        <f t="shared" ref="I7:I32" si="10">ROUNDDOWN(((D7-E7*20-F7*10-G7*5-H7*3)/2),0)*(SIGN(ROUNDDOWN(D7,0)-D7)+1)</f>
        <v>0</v>
      </c>
      <c r="J7" s="1">
        <f t="shared" ref="J7:J32" si="11">(D7-E7*20-F7*10-G7*5-H7*3-I7*2)*(SIGN(ROUNDDOWN(D7,0)-D7)+1)</f>
        <v>0</v>
      </c>
      <c r="M7" s="13" t="s">
        <v>27</v>
      </c>
      <c r="N7" s="6">
        <v>6182</v>
      </c>
      <c r="O7" s="6">
        <v>1</v>
      </c>
      <c r="P7" s="6">
        <v>0</v>
      </c>
      <c r="Q7" s="6">
        <v>0</v>
      </c>
      <c r="R7" s="6">
        <v>1</v>
      </c>
      <c r="S7" s="6">
        <v>1</v>
      </c>
    </row>
    <row r="8" spans="1:19">
      <c r="A8" s="11">
        <v>7</v>
      </c>
      <c r="B8">
        <v>7896</v>
      </c>
      <c r="C8" s="11" t="s">
        <v>8</v>
      </c>
      <c r="D8" s="11">
        <v>54</v>
      </c>
      <c r="E8" s="7">
        <f t="shared" si="6"/>
        <v>2</v>
      </c>
      <c r="F8" s="7">
        <f t="shared" si="7"/>
        <v>1</v>
      </c>
      <c r="G8" s="7">
        <f t="shared" si="8"/>
        <v>0</v>
      </c>
      <c r="H8" s="7">
        <f t="shared" si="9"/>
        <v>0</v>
      </c>
      <c r="I8" s="7">
        <f t="shared" si="10"/>
        <v>2</v>
      </c>
      <c r="J8" s="7">
        <f t="shared" si="11"/>
        <v>0</v>
      </c>
      <c r="M8" s="14">
        <v>123658</v>
      </c>
      <c r="N8" s="6">
        <v>6182</v>
      </c>
      <c r="O8" s="6">
        <v>1</v>
      </c>
      <c r="P8" s="6">
        <v>0</v>
      </c>
      <c r="Q8" s="6">
        <v>0</v>
      </c>
      <c r="R8" s="6">
        <v>1</v>
      </c>
      <c r="S8" s="6">
        <v>1</v>
      </c>
    </row>
    <row r="9" spans="1:19">
      <c r="A9" s="11">
        <v>8</v>
      </c>
      <c r="B9">
        <v>7896</v>
      </c>
      <c r="C9" s="11" t="s">
        <v>28</v>
      </c>
      <c r="D9" s="11">
        <v>55</v>
      </c>
      <c r="E9" s="7">
        <f t="shared" si="6"/>
        <v>2</v>
      </c>
      <c r="F9" s="7">
        <f t="shared" si="7"/>
        <v>1</v>
      </c>
      <c r="G9" s="7">
        <f t="shared" si="8"/>
        <v>1</v>
      </c>
      <c r="H9" s="7">
        <f t="shared" si="9"/>
        <v>0</v>
      </c>
      <c r="I9" s="7">
        <f t="shared" si="10"/>
        <v>0</v>
      </c>
      <c r="J9" s="7">
        <f t="shared" si="11"/>
        <v>0</v>
      </c>
      <c r="M9" s="13" t="s">
        <v>28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>
      <c r="A10" s="11">
        <v>9</v>
      </c>
      <c r="B10">
        <v>7896</v>
      </c>
      <c r="C10" s="11" t="s">
        <v>12</v>
      </c>
      <c r="D10" s="11">
        <v>56</v>
      </c>
      <c r="E10" s="7">
        <f t="shared" si="6"/>
        <v>2</v>
      </c>
      <c r="F10" s="7">
        <f t="shared" si="7"/>
        <v>1</v>
      </c>
      <c r="G10" s="7">
        <f t="shared" si="8"/>
        <v>0</v>
      </c>
      <c r="H10" s="7">
        <f t="shared" si="9"/>
        <v>2</v>
      </c>
      <c r="I10" s="7">
        <f t="shared" si="10"/>
        <v>0</v>
      </c>
      <c r="J10" s="7">
        <f t="shared" si="11"/>
        <v>0</v>
      </c>
      <c r="M10" s="14">
        <v>20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>
      <c r="A11" s="11">
        <v>10</v>
      </c>
      <c r="B11">
        <v>7896</v>
      </c>
      <c r="C11" s="11" t="s">
        <v>29</v>
      </c>
      <c r="D11" s="11">
        <v>57</v>
      </c>
      <c r="E11" s="7">
        <f t="shared" si="6"/>
        <v>2</v>
      </c>
      <c r="F11" s="7">
        <f t="shared" si="7"/>
        <v>1</v>
      </c>
      <c r="G11" s="7">
        <f t="shared" si="8"/>
        <v>1</v>
      </c>
      <c r="H11" s="7">
        <f t="shared" si="9"/>
        <v>0</v>
      </c>
      <c r="I11" s="7">
        <f t="shared" si="10"/>
        <v>1</v>
      </c>
      <c r="J11" s="7">
        <f t="shared" si="11"/>
        <v>0</v>
      </c>
      <c r="M11" s="13" t="s">
        <v>29</v>
      </c>
      <c r="N11" s="6">
        <v>2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</row>
    <row r="12" spans="1:19">
      <c r="A12">
        <v>11</v>
      </c>
      <c r="B12">
        <v>7896</v>
      </c>
      <c r="C12" t="s">
        <v>27</v>
      </c>
      <c r="D12" s="11">
        <v>58</v>
      </c>
      <c r="E12" s="1">
        <f t="shared" si="6"/>
        <v>2</v>
      </c>
      <c r="F12" s="1">
        <f t="shared" si="7"/>
        <v>1</v>
      </c>
      <c r="G12" s="1">
        <f t="shared" si="8"/>
        <v>1</v>
      </c>
      <c r="H12" s="1">
        <f t="shared" si="9"/>
        <v>1</v>
      </c>
      <c r="I12" s="1">
        <f t="shared" si="10"/>
        <v>0</v>
      </c>
      <c r="J12" s="1">
        <f t="shared" si="11"/>
        <v>0</v>
      </c>
      <c r="M12" s="14">
        <v>52</v>
      </c>
      <c r="N12" s="6">
        <v>2</v>
      </c>
      <c r="O12" s="6">
        <v>1</v>
      </c>
      <c r="P12" s="6">
        <v>0</v>
      </c>
      <c r="Q12" s="6">
        <v>1</v>
      </c>
      <c r="R12" s="6">
        <v>0</v>
      </c>
      <c r="S12" s="6">
        <v>0</v>
      </c>
    </row>
    <row r="13" spans="1:19">
      <c r="A13" s="11">
        <v>12</v>
      </c>
      <c r="B13">
        <v>7896</v>
      </c>
      <c r="C13" s="11" t="s">
        <v>8</v>
      </c>
      <c r="D13" s="11">
        <v>59</v>
      </c>
      <c r="E13" s="7">
        <f t="shared" si="6"/>
        <v>2</v>
      </c>
      <c r="F13" s="7">
        <f t="shared" si="7"/>
        <v>1</v>
      </c>
      <c r="G13" s="7">
        <f t="shared" si="8"/>
        <v>1</v>
      </c>
      <c r="H13" s="7">
        <f t="shared" si="9"/>
        <v>0</v>
      </c>
      <c r="I13" s="7">
        <f t="shared" si="10"/>
        <v>2</v>
      </c>
      <c r="J13" s="7">
        <f t="shared" si="11"/>
        <v>0</v>
      </c>
      <c r="M13" s="13" t="s">
        <v>12</v>
      </c>
      <c r="N13" s="6">
        <v>1</v>
      </c>
      <c r="O13" s="6">
        <v>1</v>
      </c>
      <c r="P13" s="6">
        <v>0</v>
      </c>
      <c r="Q13" s="6">
        <v>0</v>
      </c>
      <c r="R13" s="6">
        <v>0</v>
      </c>
      <c r="S13" s="6">
        <v>2</v>
      </c>
    </row>
    <row r="14" spans="1:19">
      <c r="A14" s="11">
        <v>13</v>
      </c>
      <c r="B14">
        <v>8569</v>
      </c>
      <c r="C14" s="11" t="s">
        <v>28</v>
      </c>
      <c r="D14" s="11">
        <v>60</v>
      </c>
      <c r="E14" s="7">
        <f t="shared" si="6"/>
        <v>3</v>
      </c>
      <c r="F14" s="7">
        <f t="shared" si="7"/>
        <v>0</v>
      </c>
      <c r="G14" s="7">
        <f t="shared" si="8"/>
        <v>0</v>
      </c>
      <c r="H14" s="7">
        <f t="shared" si="9"/>
        <v>0</v>
      </c>
      <c r="I14" s="7">
        <f t="shared" si="10"/>
        <v>0</v>
      </c>
      <c r="J14" s="7">
        <f t="shared" si="11"/>
        <v>0</v>
      </c>
      <c r="M14" s="14">
        <v>36</v>
      </c>
      <c r="N14" s="6">
        <v>1</v>
      </c>
      <c r="O14" s="6">
        <v>1</v>
      </c>
      <c r="P14" s="6">
        <v>0</v>
      </c>
      <c r="Q14" s="6">
        <v>0</v>
      </c>
      <c r="R14" s="6">
        <v>0</v>
      </c>
      <c r="S14" s="6">
        <v>2</v>
      </c>
    </row>
    <row r="15" spans="1:19">
      <c r="A15" s="11">
        <v>14</v>
      </c>
      <c r="B15">
        <v>8569</v>
      </c>
      <c r="C15" s="11" t="s">
        <v>12</v>
      </c>
      <c r="D15" s="11">
        <v>61</v>
      </c>
      <c r="E15" s="7">
        <f t="shared" si="6"/>
        <v>3</v>
      </c>
      <c r="F15" s="7">
        <f t="shared" si="7"/>
        <v>0</v>
      </c>
      <c r="G15" s="7">
        <f t="shared" si="8"/>
        <v>0</v>
      </c>
      <c r="H15" s="7">
        <f t="shared" si="9"/>
        <v>0</v>
      </c>
      <c r="I15" s="7">
        <f t="shared" si="10"/>
        <v>0</v>
      </c>
      <c r="J15" s="7">
        <f t="shared" si="11"/>
        <v>1</v>
      </c>
      <c r="M15" s="13" t="s">
        <v>31</v>
      </c>
      <c r="N15" s="6">
        <v>6186</v>
      </c>
      <c r="O15" s="6">
        <v>4</v>
      </c>
      <c r="P15" s="6">
        <v>0</v>
      </c>
      <c r="Q15" s="6">
        <v>2</v>
      </c>
      <c r="R15" s="6">
        <v>1</v>
      </c>
      <c r="S15" s="6">
        <v>3</v>
      </c>
    </row>
    <row r="16" spans="1:19">
      <c r="A16" s="11">
        <v>15</v>
      </c>
      <c r="B16">
        <v>8569</v>
      </c>
      <c r="C16" s="11" t="s">
        <v>29</v>
      </c>
      <c r="D16" s="11">
        <v>62</v>
      </c>
      <c r="E16" s="7">
        <f t="shared" si="6"/>
        <v>3</v>
      </c>
      <c r="F16" s="7">
        <f t="shared" si="7"/>
        <v>0</v>
      </c>
      <c r="G16" s="7">
        <f t="shared" si="8"/>
        <v>0</v>
      </c>
      <c r="H16" s="7">
        <f t="shared" si="9"/>
        <v>0</v>
      </c>
      <c r="I16" s="7">
        <f t="shared" si="10"/>
        <v>1</v>
      </c>
      <c r="J16" s="7">
        <f t="shared" si="11"/>
        <v>0</v>
      </c>
    </row>
    <row r="17" spans="1:10">
      <c r="A17">
        <v>16</v>
      </c>
      <c r="B17">
        <v>8569</v>
      </c>
      <c r="C17" t="s">
        <v>27</v>
      </c>
      <c r="D17" s="11">
        <v>63</v>
      </c>
      <c r="E17" s="1">
        <f t="shared" si="6"/>
        <v>3</v>
      </c>
      <c r="F17" s="1">
        <f t="shared" si="7"/>
        <v>0</v>
      </c>
      <c r="G17" s="1">
        <f t="shared" si="8"/>
        <v>0</v>
      </c>
      <c r="H17" s="1">
        <f t="shared" si="9"/>
        <v>1</v>
      </c>
      <c r="I17" s="1">
        <f t="shared" si="10"/>
        <v>0</v>
      </c>
      <c r="J17" s="1">
        <f t="shared" si="11"/>
        <v>0</v>
      </c>
    </row>
    <row r="18" spans="1:10">
      <c r="A18" s="11">
        <v>17</v>
      </c>
      <c r="B18">
        <v>8569</v>
      </c>
      <c r="C18" s="11" t="s">
        <v>8</v>
      </c>
      <c r="D18" s="11">
        <v>64</v>
      </c>
      <c r="E18" s="7">
        <f t="shared" si="6"/>
        <v>3</v>
      </c>
      <c r="F18" s="7">
        <f t="shared" si="7"/>
        <v>0</v>
      </c>
      <c r="G18" s="7">
        <f t="shared" si="8"/>
        <v>0</v>
      </c>
      <c r="H18" s="7">
        <f t="shared" si="9"/>
        <v>0</v>
      </c>
      <c r="I18" s="7">
        <f t="shared" si="10"/>
        <v>2</v>
      </c>
      <c r="J18" s="7">
        <f t="shared" si="11"/>
        <v>0</v>
      </c>
    </row>
    <row r="19" spans="1:10">
      <c r="A19" s="11">
        <v>18</v>
      </c>
      <c r="B19">
        <v>8569</v>
      </c>
      <c r="C19" s="11" t="s">
        <v>28</v>
      </c>
      <c r="D19" s="11">
        <v>65</v>
      </c>
      <c r="E19" s="7">
        <f t="shared" si="6"/>
        <v>3</v>
      </c>
      <c r="F19" s="7">
        <f t="shared" si="7"/>
        <v>0</v>
      </c>
      <c r="G19" s="7">
        <f t="shared" si="8"/>
        <v>1</v>
      </c>
      <c r="H19" s="7">
        <f t="shared" si="9"/>
        <v>0</v>
      </c>
      <c r="I19" s="7">
        <f t="shared" si="10"/>
        <v>0</v>
      </c>
      <c r="J19" s="7">
        <f t="shared" si="11"/>
        <v>0</v>
      </c>
    </row>
    <row r="20" spans="1:10">
      <c r="A20" s="11">
        <v>19</v>
      </c>
      <c r="B20">
        <v>8569</v>
      </c>
      <c r="C20" s="11" t="s">
        <v>12</v>
      </c>
      <c r="D20" s="11">
        <v>66</v>
      </c>
      <c r="E20" s="7">
        <f t="shared" si="6"/>
        <v>3</v>
      </c>
      <c r="F20" s="7">
        <f t="shared" si="7"/>
        <v>0</v>
      </c>
      <c r="G20" s="7">
        <f t="shared" si="8"/>
        <v>0</v>
      </c>
      <c r="H20" s="7">
        <f t="shared" si="9"/>
        <v>2</v>
      </c>
      <c r="I20" s="7">
        <f t="shared" si="10"/>
        <v>0</v>
      </c>
      <c r="J20" s="7">
        <f t="shared" si="11"/>
        <v>0</v>
      </c>
    </row>
    <row r="21" spans="1:10">
      <c r="A21" s="11">
        <v>20</v>
      </c>
      <c r="B21">
        <v>8569</v>
      </c>
      <c r="C21" s="11" t="s">
        <v>29</v>
      </c>
      <c r="D21" s="11">
        <v>67</v>
      </c>
      <c r="E21" s="7">
        <f t="shared" si="6"/>
        <v>3</v>
      </c>
      <c r="F21" s="7">
        <f t="shared" si="7"/>
        <v>0</v>
      </c>
      <c r="G21" s="7">
        <f t="shared" si="8"/>
        <v>1</v>
      </c>
      <c r="H21" s="7">
        <f t="shared" si="9"/>
        <v>0</v>
      </c>
      <c r="I21" s="7">
        <f t="shared" si="10"/>
        <v>1</v>
      </c>
      <c r="J21" s="7">
        <f t="shared" si="11"/>
        <v>0</v>
      </c>
    </row>
    <row r="22" spans="1:10">
      <c r="A22">
        <v>21</v>
      </c>
      <c r="B22">
        <v>8569</v>
      </c>
      <c r="C22" t="s">
        <v>27</v>
      </c>
      <c r="D22" s="11">
        <v>68</v>
      </c>
      <c r="E22" s="1">
        <f t="shared" si="6"/>
        <v>3</v>
      </c>
      <c r="F22" s="1">
        <f t="shared" si="7"/>
        <v>0</v>
      </c>
      <c r="G22" s="1">
        <f t="shared" si="8"/>
        <v>1</v>
      </c>
      <c r="H22" s="1">
        <f t="shared" si="9"/>
        <v>1</v>
      </c>
      <c r="I22" s="1">
        <f t="shared" si="10"/>
        <v>0</v>
      </c>
      <c r="J22" s="1">
        <f t="shared" si="11"/>
        <v>0</v>
      </c>
    </row>
    <row r="23" spans="1:10">
      <c r="A23" s="11">
        <v>22</v>
      </c>
      <c r="B23">
        <v>8569</v>
      </c>
      <c r="C23" s="11" t="s">
        <v>8</v>
      </c>
      <c r="D23" s="11">
        <v>69</v>
      </c>
      <c r="E23" s="7">
        <f t="shared" si="6"/>
        <v>3</v>
      </c>
      <c r="F23" s="7">
        <f t="shared" si="7"/>
        <v>0</v>
      </c>
      <c r="G23" s="7">
        <f t="shared" si="8"/>
        <v>1</v>
      </c>
      <c r="H23" s="7">
        <f t="shared" si="9"/>
        <v>0</v>
      </c>
      <c r="I23" s="7">
        <f t="shared" si="10"/>
        <v>2</v>
      </c>
      <c r="J23" s="7">
        <f t="shared" si="11"/>
        <v>0</v>
      </c>
    </row>
    <row r="24" spans="1:10">
      <c r="A24" s="11">
        <v>23</v>
      </c>
      <c r="B24">
        <v>8569</v>
      </c>
      <c r="C24" s="11" t="s">
        <v>28</v>
      </c>
      <c r="D24" s="11">
        <v>70</v>
      </c>
      <c r="E24" s="7">
        <f t="shared" si="6"/>
        <v>3</v>
      </c>
      <c r="F24" s="7">
        <f t="shared" si="7"/>
        <v>1</v>
      </c>
      <c r="G24" s="7">
        <f t="shared" si="8"/>
        <v>0</v>
      </c>
      <c r="H24" s="7">
        <f t="shared" si="9"/>
        <v>0</v>
      </c>
      <c r="I24" s="7">
        <f t="shared" si="10"/>
        <v>0</v>
      </c>
      <c r="J24" s="7">
        <f t="shared" si="11"/>
        <v>0</v>
      </c>
    </row>
    <row r="25" spans="1:10">
      <c r="A25" s="11">
        <v>24</v>
      </c>
      <c r="B25">
        <v>7850</v>
      </c>
      <c r="C25" s="11" t="s">
        <v>12</v>
      </c>
      <c r="D25" s="11">
        <v>71</v>
      </c>
      <c r="E25" s="7">
        <f t="shared" si="6"/>
        <v>3</v>
      </c>
      <c r="F25" s="7">
        <f t="shared" si="7"/>
        <v>1</v>
      </c>
      <c r="G25" s="7">
        <f t="shared" si="8"/>
        <v>0</v>
      </c>
      <c r="H25" s="7">
        <f t="shared" si="9"/>
        <v>0</v>
      </c>
      <c r="I25" s="7">
        <f t="shared" si="10"/>
        <v>0</v>
      </c>
      <c r="J25" s="7">
        <f t="shared" si="11"/>
        <v>1</v>
      </c>
    </row>
    <row r="26" spans="1:10">
      <c r="A26" s="11">
        <v>25</v>
      </c>
      <c r="B26">
        <v>7850</v>
      </c>
      <c r="C26" s="11" t="s">
        <v>29</v>
      </c>
      <c r="D26" s="11">
        <v>72</v>
      </c>
      <c r="E26" s="7">
        <f t="shared" si="6"/>
        <v>3</v>
      </c>
      <c r="F26" s="7">
        <f t="shared" si="7"/>
        <v>1</v>
      </c>
      <c r="G26" s="7">
        <f t="shared" si="8"/>
        <v>0</v>
      </c>
      <c r="H26" s="7">
        <f t="shared" si="9"/>
        <v>0</v>
      </c>
      <c r="I26" s="7">
        <f t="shared" si="10"/>
        <v>1</v>
      </c>
      <c r="J26" s="7">
        <f t="shared" si="11"/>
        <v>0</v>
      </c>
    </row>
    <row r="27" spans="1:10">
      <c r="A27">
        <v>26</v>
      </c>
      <c r="B27">
        <v>7850</v>
      </c>
      <c r="C27" t="s">
        <v>27</v>
      </c>
      <c r="D27" s="11">
        <v>73</v>
      </c>
      <c r="E27" s="1">
        <f t="shared" si="6"/>
        <v>3</v>
      </c>
      <c r="F27" s="1">
        <f t="shared" si="7"/>
        <v>1</v>
      </c>
      <c r="G27" s="1">
        <f t="shared" si="8"/>
        <v>0</v>
      </c>
      <c r="H27" s="1">
        <f t="shared" si="9"/>
        <v>1</v>
      </c>
      <c r="I27" s="1">
        <f t="shared" si="10"/>
        <v>0</v>
      </c>
      <c r="J27" s="1">
        <f t="shared" si="11"/>
        <v>0</v>
      </c>
    </row>
    <row r="28" spans="1:10">
      <c r="A28" s="11">
        <v>27</v>
      </c>
      <c r="B28">
        <v>7850</v>
      </c>
      <c r="C28" s="11" t="s">
        <v>8</v>
      </c>
      <c r="D28" s="11">
        <v>74</v>
      </c>
      <c r="E28" s="7">
        <f t="shared" si="6"/>
        <v>3</v>
      </c>
      <c r="F28" s="7">
        <f t="shared" si="7"/>
        <v>1</v>
      </c>
      <c r="G28" s="7">
        <f t="shared" si="8"/>
        <v>0</v>
      </c>
      <c r="H28" s="7">
        <f t="shared" si="9"/>
        <v>0</v>
      </c>
      <c r="I28" s="7">
        <f t="shared" si="10"/>
        <v>2</v>
      </c>
      <c r="J28" s="7">
        <f t="shared" si="11"/>
        <v>0</v>
      </c>
    </row>
    <row r="29" spans="1:10">
      <c r="A29" s="11">
        <v>28</v>
      </c>
      <c r="B29">
        <v>7850</v>
      </c>
      <c r="C29" s="11" t="s">
        <v>28</v>
      </c>
      <c r="D29" s="11">
        <v>75</v>
      </c>
      <c r="E29" s="7">
        <f t="shared" si="6"/>
        <v>3</v>
      </c>
      <c r="F29" s="7">
        <f t="shared" si="7"/>
        <v>1</v>
      </c>
      <c r="G29" s="7">
        <f t="shared" si="8"/>
        <v>1</v>
      </c>
      <c r="H29" s="7">
        <f t="shared" si="9"/>
        <v>0</v>
      </c>
      <c r="I29" s="7">
        <f t="shared" si="10"/>
        <v>0</v>
      </c>
      <c r="J29" s="7">
        <f t="shared" si="11"/>
        <v>0</v>
      </c>
    </row>
    <row r="30" spans="1:10">
      <c r="A30" s="11">
        <v>29</v>
      </c>
      <c r="B30">
        <v>7850</v>
      </c>
      <c r="C30" s="11" t="s">
        <v>12</v>
      </c>
      <c r="D30" s="11">
        <v>76</v>
      </c>
      <c r="E30" s="7">
        <f t="shared" si="6"/>
        <v>3</v>
      </c>
      <c r="F30" s="7">
        <f t="shared" si="7"/>
        <v>1</v>
      </c>
      <c r="G30" s="7">
        <f t="shared" si="8"/>
        <v>0</v>
      </c>
      <c r="H30" s="7">
        <f t="shared" si="9"/>
        <v>2</v>
      </c>
      <c r="I30" s="7">
        <f t="shared" si="10"/>
        <v>0</v>
      </c>
      <c r="J30" s="7">
        <f t="shared" si="11"/>
        <v>0</v>
      </c>
    </row>
    <row r="31" spans="1:10">
      <c r="A31" s="11">
        <v>30</v>
      </c>
      <c r="B31">
        <v>7850</v>
      </c>
      <c r="C31" s="11" t="s">
        <v>29</v>
      </c>
      <c r="D31" s="11">
        <v>77</v>
      </c>
      <c r="E31" s="7">
        <f t="shared" si="6"/>
        <v>3</v>
      </c>
      <c r="F31" s="7">
        <f t="shared" si="7"/>
        <v>1</v>
      </c>
      <c r="G31" s="7">
        <f t="shared" si="8"/>
        <v>1</v>
      </c>
      <c r="H31" s="7">
        <f t="shared" si="9"/>
        <v>0</v>
      </c>
      <c r="I31" s="7">
        <f t="shared" si="10"/>
        <v>1</v>
      </c>
      <c r="J31" s="7">
        <f t="shared" si="11"/>
        <v>0</v>
      </c>
    </row>
    <row r="32" spans="1:10">
      <c r="A32">
        <v>31</v>
      </c>
      <c r="B32">
        <v>7850</v>
      </c>
      <c r="C32" t="s">
        <v>27</v>
      </c>
      <c r="D32" s="11">
        <v>78</v>
      </c>
      <c r="E32" s="1">
        <f t="shared" si="6"/>
        <v>3</v>
      </c>
      <c r="F32" s="1">
        <f t="shared" si="7"/>
        <v>1</v>
      </c>
      <c r="G32" s="1">
        <f t="shared" si="8"/>
        <v>1</v>
      </c>
      <c r="H32" s="1">
        <f t="shared" si="9"/>
        <v>1</v>
      </c>
      <c r="I32" s="1">
        <f t="shared" si="10"/>
        <v>0</v>
      </c>
      <c r="J32" s="1">
        <f t="shared" si="11"/>
        <v>0</v>
      </c>
    </row>
  </sheetData>
  <protectedRanges>
    <protectedRange password="CF6E" sqref="E2:J2 E7:J7 E12:J12 E17:J17 E22:J22 E27:J27 E32:J32" name="Расчеты_28"/>
  </protectedRange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вертерич</cp:lastModifiedBy>
  <dcterms:created xsi:type="dcterms:W3CDTF">2014-10-20T16:41:33Z</dcterms:created>
  <dcterms:modified xsi:type="dcterms:W3CDTF">2014-10-20T17:49:01Z</dcterms:modified>
</cp:coreProperties>
</file>