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embergenova\Desktop\"/>
    </mc:Choice>
  </mc:AlternateContent>
  <bookViews>
    <workbookView xWindow="0" yWindow="0" windowWidth="28800" windowHeight="13800" activeTab="4"/>
  </bookViews>
  <sheets>
    <sheet name="Лист1" sheetId="1" r:id="rId1"/>
    <sheet name="Отчет о допустимости 1" sheetId="4" r:id="rId2"/>
    <sheet name="Лист2" sheetId="2" r:id="rId3"/>
    <sheet name="Лист3" sheetId="3" r:id="rId4"/>
    <sheet name="Лист4" sheetId="5" r:id="rId5"/>
  </sheets>
  <definedNames>
    <definedName name="solver_adj" localSheetId="0" hidden="1">Лист1!$B$1:$B$56</definedName>
    <definedName name="solver_adj" localSheetId="2" hidden="1">Лист2!$J$1:$J$8</definedName>
    <definedName name="solver_adj" localSheetId="4" hidden="1">Лист4!$E$8:$E$15</definedName>
    <definedName name="solver_cvg" localSheetId="0" hidden="1">0.0001</definedName>
    <definedName name="solver_cvg" localSheetId="2" hidden="1">0.0001</definedName>
    <definedName name="solver_cvg" localSheetId="4" hidden="1">0.0001</definedName>
    <definedName name="solver_drv" localSheetId="0" hidden="1">1</definedName>
    <definedName name="solver_drv" localSheetId="2" hidden="1">1</definedName>
    <definedName name="solver_drv" localSheetId="4" hidden="1">1</definedName>
    <definedName name="solver_eng" localSheetId="0" hidden="1">1</definedName>
    <definedName name="solver_eng" localSheetId="2" hidden="1">1</definedName>
    <definedName name="solver_eng" localSheetId="4" hidden="1">1</definedName>
    <definedName name="solver_est" localSheetId="0" hidden="1">1</definedName>
    <definedName name="solver_est" localSheetId="2" hidden="1">1</definedName>
    <definedName name="solver_est" localSheetId="4" hidden="1">1</definedName>
    <definedName name="solver_itr" localSheetId="0" hidden="1">2147483647</definedName>
    <definedName name="solver_itr" localSheetId="2" hidden="1">2147483647</definedName>
    <definedName name="solver_itr" localSheetId="4" hidden="1">2147483647</definedName>
    <definedName name="solver_lhs1" localSheetId="0" hidden="1">Лист1!$E$2</definedName>
    <definedName name="solver_lhs1" localSheetId="2" hidden="1">Лист2!$I$15</definedName>
    <definedName name="solver_lhs1" localSheetId="4" hidden="1">Лист4!$B$1:$B$56</definedName>
    <definedName name="solver_lhs2" localSheetId="0" hidden="1">Лист1!$E$20</definedName>
    <definedName name="solver_lhs2" localSheetId="4" hidden="1">Лист4!$E$2</definedName>
    <definedName name="solver_mip" localSheetId="0" hidden="1">2147483647</definedName>
    <definedName name="solver_mip" localSheetId="2" hidden="1">2147483647</definedName>
    <definedName name="solver_mip" localSheetId="4" hidden="1">2147483647</definedName>
    <definedName name="solver_mni" localSheetId="0" hidden="1">30</definedName>
    <definedName name="solver_mni" localSheetId="2" hidden="1">30</definedName>
    <definedName name="solver_mni" localSheetId="4" hidden="1">30</definedName>
    <definedName name="solver_mrt" localSheetId="0" hidden="1">0.075</definedName>
    <definedName name="solver_mrt" localSheetId="2" hidden="1">0.075</definedName>
    <definedName name="solver_mrt" localSheetId="4" hidden="1">0.075</definedName>
    <definedName name="solver_msl" localSheetId="0" hidden="1">2</definedName>
    <definedName name="solver_msl" localSheetId="2" hidden="1">2</definedName>
    <definedName name="solver_msl" localSheetId="4" hidden="1">2</definedName>
    <definedName name="solver_neg" localSheetId="0" hidden="1">1</definedName>
    <definedName name="solver_neg" localSheetId="2" hidden="1">1</definedName>
    <definedName name="solver_neg" localSheetId="4" hidden="1">1</definedName>
    <definedName name="solver_nod" localSheetId="0" hidden="1">2147483647</definedName>
    <definedName name="solver_nod" localSheetId="2" hidden="1">2147483647</definedName>
    <definedName name="solver_nod" localSheetId="4" hidden="1">2147483647</definedName>
    <definedName name="solver_num" localSheetId="0" hidden="1">1</definedName>
    <definedName name="solver_num" localSheetId="2" hidden="1">1</definedName>
    <definedName name="solver_num" localSheetId="4" hidden="1">2</definedName>
    <definedName name="solver_nwt" localSheetId="0" hidden="1">1</definedName>
    <definedName name="solver_nwt" localSheetId="2" hidden="1">1</definedName>
    <definedName name="solver_nwt" localSheetId="4" hidden="1">1</definedName>
    <definedName name="solver_opt" localSheetId="0" hidden="1">Лист1!$F$22</definedName>
    <definedName name="solver_opt" localSheetId="2" hidden="1">Лист2!$J$10</definedName>
    <definedName name="solver_opt" localSheetId="4" hidden="1">Лист4!$E$5</definedName>
    <definedName name="solver_pre" localSheetId="0" hidden="1">0.000001</definedName>
    <definedName name="solver_pre" localSheetId="2" hidden="1">0.000001</definedName>
    <definedName name="solver_pre" localSheetId="4" hidden="1">0.000001</definedName>
    <definedName name="solver_rbv" localSheetId="0" hidden="1">1</definedName>
    <definedName name="solver_rbv" localSheetId="2" hidden="1">1</definedName>
    <definedName name="solver_rbv" localSheetId="4" hidden="1">1</definedName>
    <definedName name="solver_rel1" localSheetId="0" hidden="1">2</definedName>
    <definedName name="solver_rel1" localSheetId="2" hidden="1">2</definedName>
    <definedName name="solver_rel1" localSheetId="4" hidden="1">5</definedName>
    <definedName name="solver_rel2" localSheetId="0" hidden="1">2</definedName>
    <definedName name="solver_rel2" localSheetId="4" hidden="1">2</definedName>
    <definedName name="solver_rhs1" localSheetId="0" hidden="1">8</definedName>
    <definedName name="solver_rhs1" localSheetId="2" hidden="1">Лист2!$K$15</definedName>
    <definedName name="solver_rhs1" localSheetId="4" hidden="1">бинарное</definedName>
    <definedName name="solver_rhs2" localSheetId="0" hidden="1">Лист1!$G$20</definedName>
    <definedName name="solver_rhs2" localSheetId="4" hidden="1">8</definedName>
    <definedName name="solver_rlx" localSheetId="0" hidden="1">2</definedName>
    <definedName name="solver_rlx" localSheetId="2" hidden="1">2</definedName>
    <definedName name="solver_rlx" localSheetId="4" hidden="1">2</definedName>
    <definedName name="solver_rsd" localSheetId="0" hidden="1">0</definedName>
    <definedName name="solver_rsd" localSheetId="2" hidden="1">0</definedName>
    <definedName name="solver_rsd" localSheetId="4" hidden="1">0</definedName>
    <definedName name="solver_scl" localSheetId="0" hidden="1">1</definedName>
    <definedName name="solver_scl" localSheetId="2" hidden="1">1</definedName>
    <definedName name="solver_scl" localSheetId="4" hidden="1">1</definedName>
    <definedName name="solver_sho" localSheetId="0" hidden="1">2</definedName>
    <definedName name="solver_sho" localSheetId="2" hidden="1">2</definedName>
    <definedName name="solver_sho" localSheetId="4" hidden="1">2</definedName>
    <definedName name="solver_ssz" localSheetId="0" hidden="1">100</definedName>
    <definedName name="solver_ssz" localSheetId="2" hidden="1">100</definedName>
    <definedName name="solver_ssz" localSheetId="4" hidden="1">100</definedName>
    <definedName name="solver_tim" localSheetId="0" hidden="1">2147483647</definedName>
    <definedName name="solver_tim" localSheetId="2" hidden="1">2147483647</definedName>
    <definedName name="solver_tim" localSheetId="4" hidden="1">2147483647</definedName>
    <definedName name="solver_tol" localSheetId="0" hidden="1">0.01</definedName>
    <definedName name="solver_tol" localSheetId="2" hidden="1">0.01</definedName>
    <definedName name="solver_tol" localSheetId="4" hidden="1">0.01</definedName>
    <definedName name="solver_typ" localSheetId="0" hidden="1">2</definedName>
    <definedName name="solver_typ" localSheetId="2" hidden="1">1</definedName>
    <definedName name="solver_typ" localSheetId="4" hidden="1">1</definedName>
    <definedName name="solver_val" localSheetId="0" hidden="1">0</definedName>
    <definedName name="solver_val" localSheetId="2" hidden="1">0</definedName>
    <definedName name="solver_val" localSheetId="4" hidden="1">134.46</definedName>
    <definedName name="solver_ver" localSheetId="0" hidden="1">3</definedName>
    <definedName name="solver_ver" localSheetId="2" hidden="1">3</definedName>
    <definedName name="solver_ver" localSheetId="4" hidden="1">3</definedName>
  </definedNames>
  <calcPr calcId="162913"/>
</workbook>
</file>

<file path=xl/calcChain.xml><?xml version="1.0" encoding="utf-8"?>
<calcChain xmlns="http://schemas.openxmlformats.org/spreadsheetml/2006/main">
  <c r="E15" i="5" l="1" a="1"/>
  <c r="E15" i="5" s="1"/>
  <c r="E14" i="5" a="1"/>
  <c r="E14" i="5" s="1"/>
  <c r="E13" i="5" a="1"/>
  <c r="E13" i="5" s="1"/>
  <c r="E12" i="5" a="1"/>
  <c r="E12" i="5" s="1"/>
  <c r="E11" i="5" a="1"/>
  <c r="E11" i="5" s="1"/>
  <c r="E10" i="5" a="1"/>
  <c r="E10" i="5" s="1"/>
  <c r="E9" i="5" a="1"/>
  <c r="E9" i="5" s="1"/>
  <c r="E8" i="5" a="1"/>
  <c r="E8" i="5" s="1"/>
  <c r="E3" i="5"/>
  <c r="E5" i="5" s="1"/>
  <c r="E2" i="5"/>
  <c r="E3" i="1"/>
  <c r="E15" i="1" a="1"/>
  <c r="E15" i="1" s="1"/>
  <c r="E14" i="1"/>
  <c r="E13" i="1"/>
  <c r="E12" i="1"/>
  <c r="E11" i="1"/>
  <c r="E10" i="1"/>
  <c r="E9" i="1"/>
  <c r="E8" i="1"/>
  <c r="F22" i="1"/>
  <c r="G20" i="1"/>
  <c r="E20" i="1" l="1"/>
  <c r="E5" i="1"/>
  <c r="E2" i="1"/>
  <c r="J10" i="2" l="1"/>
  <c r="I15" i="2" s="1"/>
</calcChain>
</file>

<file path=xl/sharedStrings.xml><?xml version="1.0" encoding="utf-8"?>
<sst xmlns="http://schemas.openxmlformats.org/spreadsheetml/2006/main" count="49" uniqueCount="35">
  <si>
    <t>Кол-во чисел выборки</t>
  </si>
  <si>
    <t>Подобранная сумма</t>
  </si>
  <si>
    <t>Желаемая сумма</t>
  </si>
  <si>
    <t>Погрешность подбора</t>
  </si>
  <si>
    <t>x1=</t>
  </si>
  <si>
    <t>x2=</t>
  </si>
  <si>
    <t>x3=</t>
  </si>
  <si>
    <t>x5=</t>
  </si>
  <si>
    <t>x4=</t>
  </si>
  <si>
    <t>x6=</t>
  </si>
  <si>
    <t>x7=</t>
  </si>
  <si>
    <t>x8=</t>
  </si>
  <si>
    <t>F</t>
  </si>
  <si>
    <t>Ограничения:</t>
  </si>
  <si>
    <r>
      <t>("меньше" (</t>
    </r>
    <r>
      <rPr>
        <b/>
        <sz val="12"/>
        <color rgb="FF2F2F2F"/>
        <rFont val="Segoe UI"/>
        <family val="2"/>
        <charset val="204"/>
      </rPr>
      <t>&lt;</t>
    </r>
    <r>
      <rPr>
        <sz val="12"/>
        <color rgb="FF2F2F2F"/>
        <rFont val="Segoe UI"/>
        <family val="2"/>
        <charset val="204"/>
      </rPr>
      <t>), "больше" (</t>
    </r>
    <r>
      <rPr>
        <b/>
        <sz val="12"/>
        <color rgb="FF2F2F2F"/>
        <rFont val="Segoe UI"/>
        <family val="2"/>
        <charset val="204"/>
      </rPr>
      <t>&gt;</t>
    </r>
    <r>
      <rPr>
        <sz val="12"/>
        <color rgb="FF2F2F2F"/>
        <rFont val="Segoe UI"/>
        <family val="2"/>
        <charset val="204"/>
      </rPr>
      <t>), "равно" (</t>
    </r>
    <r>
      <rPr>
        <b/>
        <sz val="12"/>
        <color rgb="FF2F2F2F"/>
        <rFont val="Segoe UI"/>
        <family val="2"/>
        <charset val="204"/>
      </rPr>
      <t>=</t>
    </r>
    <r>
      <rPr>
        <sz val="12"/>
        <color rgb="FF2F2F2F"/>
        <rFont val="Segoe UI"/>
        <family val="2"/>
        <charset val="204"/>
      </rPr>
      <t>), "не равно" (</t>
    </r>
    <r>
      <rPr>
        <b/>
        <sz val="12"/>
        <color rgb="FF2F2F2F"/>
        <rFont val="Segoe UI"/>
        <family val="2"/>
        <charset val="204"/>
      </rPr>
      <t>&lt;&gt;</t>
    </r>
    <r>
      <rPr>
        <sz val="12"/>
        <color rgb="FF2F2F2F"/>
        <rFont val="Segoe UI"/>
        <family val="2"/>
        <charset val="204"/>
      </rPr>
      <t>)</t>
    </r>
  </si>
  <si>
    <t>=</t>
  </si>
  <si>
    <t>Microsoft Excel 16.0 Отчет о допустимости</t>
  </si>
  <si>
    <t>Лист: [Данные.xlsx]Лист2</t>
  </si>
  <si>
    <t>Отчет создан: 22.08.2017 18:41:07</t>
  </si>
  <si>
    <t>Ограничения, не включая переменные границы, препятствующие существованию допустимого решения задачи</t>
  </si>
  <si>
    <t>Ячейка</t>
  </si>
  <si>
    <t>Имя</t>
  </si>
  <si>
    <t>Значение ячейки</t>
  </si>
  <si>
    <t>Формула</t>
  </si>
  <si>
    <t>Состояние</t>
  </si>
  <si>
    <t>Допуск</t>
  </si>
  <si>
    <t>x1</t>
  </si>
  <si>
    <t>x2</t>
  </si>
  <si>
    <t>x3</t>
  </si>
  <si>
    <t>x4</t>
  </si>
  <si>
    <t>x5</t>
  </si>
  <si>
    <t>x6</t>
  </si>
  <si>
    <t>x7</t>
  </si>
  <si>
    <t>x8</t>
  </si>
  <si>
    <t>Целевая функция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</si>
</sst>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2F2F2F"/>
      <name val="Segoe UI"/>
      <family val="2"/>
      <charset val="204"/>
    </font>
    <font>
      <b/>
      <sz val="12"/>
      <color rgb="FF2F2F2F"/>
      <name val="Segoe UI"/>
      <family val="2"/>
      <charset val="204"/>
    </font>
    <font>
      <b/>
      <sz val="11"/>
      <color indexed="18"/>
      <name val="Calibri"/>
      <family val="2"/>
      <charset val="204"/>
      <scheme val="minor"/>
    </font>
    <font>
      <sz val="12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0" fillId="2" borderId="1" xfId="0" applyFill="1" applyBorder="1"/>
    <xf numFmtId="0" fontId="0" fillId="0" borderId="1" xfId="0" applyBorder="1"/>
    <xf numFmtId="0" fontId="3" fillId="0" borderId="0" xfId="0" applyFont="1"/>
    <xf numFmtId="0" fontId="2" fillId="0" borderId="0" xfId="0" applyFont="1"/>
    <xf numFmtId="0" fontId="5" fillId="0" borderId="2" xfId="0" applyFont="1" applyFill="1" applyBorder="1" applyAlignment="1">
      <alignment horizontal="center"/>
    </xf>
    <xf numFmtId="0" fontId="0" fillId="0" borderId="0" xfId="1" applyNumberFormat="1" applyFont="1"/>
    <xf numFmtId="0" fontId="0" fillId="0" borderId="0" xfId="0" applyNumberFormat="1"/>
    <xf numFmtId="0" fontId="0" fillId="0" borderId="0" xfId="0" applyBorder="1"/>
    <xf numFmtId="0" fontId="6" fillId="2" borderId="1" xfId="0" applyFont="1" applyFill="1" applyBorder="1"/>
    <xf numFmtId="2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6"/>
  <sheetViews>
    <sheetView workbookViewId="0">
      <selection activeCell="E4" sqref="E4"/>
    </sheetView>
  </sheetViews>
  <sheetFormatPr defaultRowHeight="15" x14ac:dyDescent="0.25"/>
  <cols>
    <col min="1" max="1" width="7.5703125" bestFit="1" customWidth="1"/>
    <col min="4" max="4" width="21.85546875" bestFit="1" customWidth="1"/>
    <col min="5" max="5" width="17.28515625" bestFit="1" customWidth="1"/>
  </cols>
  <sheetData>
    <row r="1" spans="1:11" x14ac:dyDescent="0.25">
      <c r="A1" s="1">
        <v>1.33</v>
      </c>
      <c r="B1">
        <v>0</v>
      </c>
      <c r="K1" s="1"/>
    </row>
    <row r="2" spans="1:11" x14ac:dyDescent="0.25">
      <c r="A2" s="1">
        <v>9</v>
      </c>
      <c r="B2">
        <v>0</v>
      </c>
      <c r="D2" t="s">
        <v>0</v>
      </c>
      <c r="E2">
        <f>PRODUCT(B:B)</f>
        <v>0</v>
      </c>
      <c r="K2" s="1"/>
    </row>
    <row r="3" spans="1:11" x14ac:dyDescent="0.25">
      <c r="A3" s="1">
        <v>1.57</v>
      </c>
      <c r="B3">
        <v>0</v>
      </c>
      <c r="D3" t="s">
        <v>1</v>
      </c>
      <c r="E3">
        <f>PRODUCT(A1:A56,B1:B56)</f>
        <v>0</v>
      </c>
      <c r="K3" s="1"/>
    </row>
    <row r="4" spans="1:11" x14ac:dyDescent="0.25">
      <c r="A4" s="1">
        <v>2.2799999999999998</v>
      </c>
      <c r="B4">
        <v>0</v>
      </c>
      <c r="D4" t="s">
        <v>2</v>
      </c>
      <c r="E4">
        <v>134.46</v>
      </c>
      <c r="K4" s="1"/>
    </row>
    <row r="5" spans="1:11" x14ac:dyDescent="0.25">
      <c r="A5" s="1">
        <v>2.41</v>
      </c>
      <c r="B5">
        <v>0</v>
      </c>
      <c r="D5" t="s">
        <v>3</v>
      </c>
      <c r="E5">
        <f>ABS(E4-E3)</f>
        <v>134.46</v>
      </c>
      <c r="K5" s="7"/>
    </row>
    <row r="6" spans="1:11" x14ac:dyDescent="0.25">
      <c r="A6" s="1">
        <v>1.51</v>
      </c>
      <c r="B6">
        <v>0</v>
      </c>
      <c r="K6" s="7"/>
    </row>
    <row r="7" spans="1:11" x14ac:dyDescent="0.25">
      <c r="A7" s="1">
        <v>1.78</v>
      </c>
      <c r="B7">
        <v>0</v>
      </c>
      <c r="G7" s="9"/>
      <c r="H7" s="9"/>
      <c r="K7" s="8"/>
    </row>
    <row r="8" spans="1:11" ht="15.75" x14ac:dyDescent="0.25">
      <c r="A8" s="1">
        <v>2.0299999999999998</v>
      </c>
      <c r="B8">
        <v>0</v>
      </c>
      <c r="D8" s="3" t="s">
        <v>26</v>
      </c>
      <c r="E8" s="10" t="str">
        <f>IFERROR(INDEX($A$1:$A$56,SMALL(IF(B1:B56=1,ROW(B1:B56),""),ROW()-ROW($E$8)+1)),"")</f>
        <v/>
      </c>
      <c r="G8" s="9"/>
      <c r="H8" s="9"/>
      <c r="K8" s="7"/>
    </row>
    <row r="9" spans="1:11" x14ac:dyDescent="0.25">
      <c r="A9" s="1">
        <v>3.61</v>
      </c>
      <c r="B9">
        <v>0</v>
      </c>
      <c r="D9" s="3" t="s">
        <v>27</v>
      </c>
      <c r="E9" s="2" t="str">
        <f>IFERROR(INDEX($A$1:$A$56,SMALL(IF(B1:B56=1,ROW(B1:B56),""),ROW()-ROW($E$9)+1)),"")</f>
        <v/>
      </c>
      <c r="G9" s="9"/>
      <c r="H9" s="9"/>
      <c r="K9" s="7"/>
    </row>
    <row r="10" spans="1:11" x14ac:dyDescent="0.25">
      <c r="A10" s="1">
        <v>2.4300000000000002</v>
      </c>
      <c r="B10">
        <v>0</v>
      </c>
      <c r="D10" s="3" t="s">
        <v>28</v>
      </c>
      <c r="E10" s="2" t="str">
        <f>IFERROR(INDEX($A$1:$A$56,SMALL(IF(B1:B56=1,ROW(B1:B56),""),ROW()-ROW($E$10)+1)),"")</f>
        <v/>
      </c>
      <c r="G10" s="9"/>
      <c r="H10" s="9"/>
    </row>
    <row r="11" spans="1:11" x14ac:dyDescent="0.25">
      <c r="A11" s="1">
        <v>1.52</v>
      </c>
      <c r="B11">
        <v>0</v>
      </c>
      <c r="D11" s="3" t="s">
        <v>29</v>
      </c>
      <c r="E11" s="2" t="str">
        <f>IFERROR(INDEX($A$1:$A$56,SMALL(IF(B1:B56=1,ROW(B1:B56),""),ROW()-ROW($E$11)+1)),"")</f>
        <v/>
      </c>
      <c r="G11" s="9"/>
      <c r="H11" s="9"/>
    </row>
    <row r="12" spans="1:11" x14ac:dyDescent="0.25">
      <c r="A12" s="1">
        <v>2.88</v>
      </c>
      <c r="B12">
        <v>0</v>
      </c>
      <c r="D12" s="3" t="s">
        <v>30</v>
      </c>
      <c r="E12" s="2" t="str">
        <f>IFERROR(INDEX($A$1:$A$56,SMALL(IF(B1:B56=1,ROW(B1:B56),""),ROW()-ROW($E$12)+1)),"")</f>
        <v/>
      </c>
      <c r="G12" s="9"/>
      <c r="H12" s="9"/>
    </row>
    <row r="13" spans="1:11" x14ac:dyDescent="0.25">
      <c r="A13" s="1">
        <v>1.36</v>
      </c>
      <c r="B13">
        <v>0</v>
      </c>
      <c r="D13" s="3" t="s">
        <v>31</v>
      </c>
      <c r="E13" s="2" t="str">
        <f>IFERROR(INDEX($A$1:$A$56,SMALL(IF(B1:B56=1,ROW(B1:B56),""),ROW()-ROW($E$13)+1)),"")</f>
        <v/>
      </c>
      <c r="G13" s="9"/>
      <c r="H13" s="9"/>
    </row>
    <row r="14" spans="1:11" x14ac:dyDescent="0.25">
      <c r="A14" s="1">
        <v>1.67</v>
      </c>
      <c r="B14">
        <v>0</v>
      </c>
      <c r="D14" s="3" t="s">
        <v>32</v>
      </c>
      <c r="E14" s="2" t="str">
        <f>IFERROR(INDEX($A$1:$A$56,SMALL(IF(B1:B56=1,ROW(B1:B56),""),ROW()-ROW($E$14)+1)),"")</f>
        <v/>
      </c>
      <c r="G14" s="9"/>
      <c r="H14" s="9"/>
    </row>
    <row r="15" spans="1:11" x14ac:dyDescent="0.25">
      <c r="A15" s="1">
        <v>1.49</v>
      </c>
      <c r="B15">
        <v>0</v>
      </c>
      <c r="D15" s="3" t="s">
        <v>33</v>
      </c>
      <c r="E15" s="2" t="str">
        <f t="array" ref="E15">IFERROR(INDEX($A$1:$A$56,SMALL(IF(B1:B56=1,ROW(B1:B56),""),ROW()-ROW($E$15)+1)),"")</f>
        <v/>
      </c>
      <c r="G15" s="9"/>
      <c r="H15" s="9"/>
    </row>
    <row r="16" spans="1:11" x14ac:dyDescent="0.25">
      <c r="A16" s="1">
        <v>6.62</v>
      </c>
      <c r="B16">
        <v>0</v>
      </c>
      <c r="G16" s="9"/>
      <c r="H16" s="9"/>
    </row>
    <row r="17" spans="1:7" x14ac:dyDescent="0.25">
      <c r="A17" s="1">
        <v>1.82</v>
      </c>
      <c r="B17">
        <v>0</v>
      </c>
    </row>
    <row r="18" spans="1:7" x14ac:dyDescent="0.25">
      <c r="A18" s="1">
        <v>1.92</v>
      </c>
      <c r="B18">
        <v>0</v>
      </c>
    </row>
    <row r="19" spans="1:7" x14ac:dyDescent="0.25">
      <c r="A19" s="1">
        <v>2.97</v>
      </c>
      <c r="B19">
        <v>0</v>
      </c>
      <c r="E19" t="s">
        <v>13</v>
      </c>
    </row>
    <row r="20" spans="1:7" x14ac:dyDescent="0.25">
      <c r="A20" s="1">
        <v>1.34</v>
      </c>
      <c r="B20">
        <v>0</v>
      </c>
      <c r="E20" s="3" t="e">
        <f>E8*E9*E10*E11*E12*E13*E14*E15</f>
        <v>#VALUE!</v>
      </c>
      <c r="F20" s="3" t="s">
        <v>15</v>
      </c>
      <c r="G20" s="3">
        <f>E4</f>
        <v>134.46</v>
      </c>
    </row>
    <row r="21" spans="1:7" x14ac:dyDescent="0.25">
      <c r="A21" s="1">
        <v>1.96</v>
      </c>
      <c r="B21">
        <v>0</v>
      </c>
    </row>
    <row r="22" spans="1:7" x14ac:dyDescent="0.25">
      <c r="A22" s="1">
        <v>4.04</v>
      </c>
      <c r="B22">
        <v>0</v>
      </c>
      <c r="E22" t="s">
        <v>34</v>
      </c>
      <c r="F22">
        <f>E4</f>
        <v>134.46</v>
      </c>
    </row>
    <row r="23" spans="1:7" x14ac:dyDescent="0.25">
      <c r="A23" s="1">
        <v>1.86</v>
      </c>
      <c r="B23">
        <v>0</v>
      </c>
    </row>
    <row r="24" spans="1:7" x14ac:dyDescent="0.25">
      <c r="A24" s="1">
        <v>1.7</v>
      </c>
      <c r="B24">
        <v>0</v>
      </c>
    </row>
    <row r="25" spans="1:7" x14ac:dyDescent="0.25">
      <c r="A25" s="1">
        <v>2.97</v>
      </c>
      <c r="B25">
        <v>0</v>
      </c>
    </row>
    <row r="26" spans="1:7" x14ac:dyDescent="0.25">
      <c r="A26" s="1">
        <v>1.34</v>
      </c>
      <c r="B26">
        <v>0</v>
      </c>
    </row>
    <row r="27" spans="1:7" x14ac:dyDescent="0.25">
      <c r="A27" s="1">
        <v>1.96</v>
      </c>
      <c r="B27">
        <v>0</v>
      </c>
    </row>
    <row r="28" spans="1:7" x14ac:dyDescent="0.25">
      <c r="A28" s="1">
        <v>4.04</v>
      </c>
      <c r="B28">
        <v>0</v>
      </c>
    </row>
    <row r="29" spans="1:7" x14ac:dyDescent="0.25">
      <c r="A29" s="1">
        <v>1.86</v>
      </c>
      <c r="B29">
        <v>0</v>
      </c>
    </row>
    <row r="30" spans="1:7" x14ac:dyDescent="0.25">
      <c r="A30" s="1">
        <v>1.7</v>
      </c>
      <c r="B30">
        <v>0</v>
      </c>
    </row>
    <row r="31" spans="1:7" x14ac:dyDescent="0.25">
      <c r="A31" s="1">
        <v>2.97</v>
      </c>
      <c r="B31">
        <v>0</v>
      </c>
    </row>
    <row r="32" spans="1:7" x14ac:dyDescent="0.25">
      <c r="A32" s="1">
        <v>1.34</v>
      </c>
      <c r="B32">
        <v>0</v>
      </c>
    </row>
    <row r="33" spans="1:2" x14ac:dyDescent="0.25">
      <c r="A33" s="1">
        <v>1.96</v>
      </c>
      <c r="B33">
        <v>0</v>
      </c>
    </row>
    <row r="34" spans="1:2" x14ac:dyDescent="0.25">
      <c r="A34" s="1">
        <v>4.04</v>
      </c>
      <c r="B34">
        <v>0</v>
      </c>
    </row>
    <row r="35" spans="1:2" x14ac:dyDescent="0.25">
      <c r="A35" s="1">
        <v>1.86</v>
      </c>
      <c r="B35">
        <v>0</v>
      </c>
    </row>
    <row r="36" spans="1:2" x14ac:dyDescent="0.25">
      <c r="A36" s="1">
        <v>1.7</v>
      </c>
      <c r="B36">
        <v>0</v>
      </c>
    </row>
    <row r="37" spans="1:2" x14ac:dyDescent="0.25">
      <c r="A37" s="1">
        <v>2.97</v>
      </c>
      <c r="B37">
        <v>0</v>
      </c>
    </row>
    <row r="38" spans="1:2" x14ac:dyDescent="0.25">
      <c r="A38" s="1">
        <v>1.34</v>
      </c>
      <c r="B38">
        <v>0</v>
      </c>
    </row>
    <row r="39" spans="1:2" x14ac:dyDescent="0.25">
      <c r="A39" s="1">
        <v>1.96</v>
      </c>
      <c r="B39">
        <v>0</v>
      </c>
    </row>
    <row r="40" spans="1:2" x14ac:dyDescent="0.25">
      <c r="A40" s="1">
        <v>4.04</v>
      </c>
      <c r="B40">
        <v>0</v>
      </c>
    </row>
    <row r="41" spans="1:2" x14ac:dyDescent="0.25">
      <c r="A41" s="1">
        <v>1.86</v>
      </c>
      <c r="B41">
        <v>0</v>
      </c>
    </row>
    <row r="42" spans="1:2" x14ac:dyDescent="0.25">
      <c r="A42" s="1">
        <v>1.7</v>
      </c>
      <c r="B42">
        <v>0</v>
      </c>
    </row>
    <row r="43" spans="1:2" x14ac:dyDescent="0.25">
      <c r="A43" s="1">
        <v>4.33</v>
      </c>
      <c r="B43">
        <v>0</v>
      </c>
    </row>
    <row r="44" spans="1:2" x14ac:dyDescent="0.25">
      <c r="A44" s="1">
        <v>1.83</v>
      </c>
      <c r="B44">
        <v>0</v>
      </c>
    </row>
    <row r="45" spans="1:2" x14ac:dyDescent="0.25">
      <c r="A45" s="1">
        <v>1.88</v>
      </c>
      <c r="B45">
        <v>0</v>
      </c>
    </row>
    <row r="46" spans="1:2" x14ac:dyDescent="0.25">
      <c r="A46" s="1">
        <v>1.86</v>
      </c>
      <c r="B46">
        <v>0</v>
      </c>
    </row>
    <row r="47" spans="1:2" x14ac:dyDescent="0.25">
      <c r="A47" s="1">
        <v>3.08</v>
      </c>
      <c r="B47">
        <v>0</v>
      </c>
    </row>
    <row r="48" spans="1:2" x14ac:dyDescent="0.25">
      <c r="A48" s="1">
        <v>1.32</v>
      </c>
      <c r="B48">
        <v>0</v>
      </c>
    </row>
    <row r="49" spans="1:2" x14ac:dyDescent="0.25">
      <c r="A49" s="1">
        <v>1.79</v>
      </c>
      <c r="B49">
        <v>0</v>
      </c>
    </row>
    <row r="50" spans="1:2" x14ac:dyDescent="0.25">
      <c r="A50" s="1">
        <v>4.09</v>
      </c>
      <c r="B50">
        <v>0</v>
      </c>
    </row>
    <row r="51" spans="1:2" x14ac:dyDescent="0.25">
      <c r="A51" s="1">
        <v>1.87</v>
      </c>
      <c r="B51">
        <v>0</v>
      </c>
    </row>
    <row r="52" spans="1:2" x14ac:dyDescent="0.25">
      <c r="A52" s="1">
        <v>1.78</v>
      </c>
      <c r="B52">
        <v>0</v>
      </c>
    </row>
    <row r="53" spans="1:2" x14ac:dyDescent="0.25">
      <c r="A53" s="1">
        <v>1.97</v>
      </c>
      <c r="B53">
        <v>0</v>
      </c>
    </row>
    <row r="54" spans="1:2" x14ac:dyDescent="0.25">
      <c r="A54" s="1">
        <v>2.84</v>
      </c>
      <c r="B54">
        <v>0</v>
      </c>
    </row>
    <row r="55" spans="1:2" x14ac:dyDescent="0.25">
      <c r="A55" s="1">
        <v>1.37</v>
      </c>
      <c r="B55">
        <v>0</v>
      </c>
    </row>
    <row r="56" spans="1:2" x14ac:dyDescent="0.25">
      <c r="A56" s="1">
        <v>1.69</v>
      </c>
      <c r="B5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7"/>
  <sheetViews>
    <sheetView showGridLines="0" workbookViewId="0">
      <selection activeCell="C48" sqref="C48"/>
    </sheetView>
  </sheetViews>
  <sheetFormatPr defaultRowHeight="15" x14ac:dyDescent="0.25"/>
  <cols>
    <col min="1" max="1" width="2.28515625" customWidth="1"/>
    <col min="2" max="2" width="7.5703125" customWidth="1"/>
    <col min="3" max="3" width="5" customWidth="1"/>
    <col min="4" max="4" width="16.7109375" bestFit="1" customWidth="1"/>
    <col min="5" max="5" width="9.5703125" bestFit="1" customWidth="1"/>
    <col min="6" max="6" width="10.5703125" bestFit="1" customWidth="1"/>
    <col min="7" max="7" width="7.5703125" customWidth="1"/>
  </cols>
  <sheetData>
    <row r="1" spans="1:7" x14ac:dyDescent="0.25">
      <c r="A1" s="5" t="s">
        <v>16</v>
      </c>
    </row>
    <row r="2" spans="1:7" x14ac:dyDescent="0.25">
      <c r="A2" s="5" t="s">
        <v>17</v>
      </c>
    </row>
    <row r="3" spans="1:7" x14ac:dyDescent="0.25">
      <c r="A3" s="5" t="s">
        <v>18</v>
      </c>
    </row>
    <row r="6" spans="1:7" ht="15.75" thickBot="1" x14ac:dyDescent="0.3">
      <c r="A6" t="s">
        <v>19</v>
      </c>
    </row>
    <row r="7" spans="1:7" ht="15.75" thickBot="1" x14ac:dyDescent="0.3">
      <c r="B7" s="6" t="s">
        <v>20</v>
      </c>
      <c r="C7" s="6" t="s">
        <v>21</v>
      </c>
      <c r="D7" s="6" t="s">
        <v>22</v>
      </c>
      <c r="E7" s="6" t="s">
        <v>23</v>
      </c>
      <c r="F7" s="6" t="s">
        <v>24</v>
      </c>
      <c r="G7" s="6" t="s">
        <v>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56"/>
  <sheetViews>
    <sheetView workbookViewId="0">
      <selection activeCell="J1" sqref="J1"/>
    </sheetView>
  </sheetViews>
  <sheetFormatPr defaultRowHeight="15" x14ac:dyDescent="0.25"/>
  <cols>
    <col min="5" max="5" width="9.5703125" bestFit="1" customWidth="1"/>
  </cols>
  <sheetData>
    <row r="1" spans="1:11" x14ac:dyDescent="0.25">
      <c r="A1" s="1">
        <v>1.33</v>
      </c>
      <c r="E1" s="1">
        <v>134.46</v>
      </c>
      <c r="I1" s="3" t="s">
        <v>4</v>
      </c>
      <c r="J1" s="2">
        <v>0</v>
      </c>
    </row>
    <row r="2" spans="1:11" x14ac:dyDescent="0.25">
      <c r="A2" s="1">
        <v>9</v>
      </c>
      <c r="I2" s="3" t="s">
        <v>5</v>
      </c>
      <c r="J2" s="2">
        <v>0</v>
      </c>
    </row>
    <row r="3" spans="1:11" x14ac:dyDescent="0.25">
      <c r="A3" s="1">
        <v>1.57</v>
      </c>
      <c r="I3" s="3" t="s">
        <v>6</v>
      </c>
      <c r="J3" s="2">
        <v>0</v>
      </c>
    </row>
    <row r="4" spans="1:11" x14ac:dyDescent="0.25">
      <c r="A4" s="1">
        <v>2.2799999999999998</v>
      </c>
      <c r="I4" s="3" t="s">
        <v>8</v>
      </c>
      <c r="J4" s="2">
        <v>0</v>
      </c>
    </row>
    <row r="5" spans="1:11" x14ac:dyDescent="0.25">
      <c r="A5" s="1">
        <v>2.41</v>
      </c>
      <c r="I5" s="3" t="s">
        <v>7</v>
      </c>
      <c r="J5" s="2">
        <v>0</v>
      </c>
    </row>
    <row r="6" spans="1:11" x14ac:dyDescent="0.25">
      <c r="A6" s="1">
        <v>1.51</v>
      </c>
      <c r="I6" s="3" t="s">
        <v>9</v>
      </c>
      <c r="J6" s="2">
        <v>0</v>
      </c>
    </row>
    <row r="7" spans="1:11" x14ac:dyDescent="0.25">
      <c r="A7" s="1">
        <v>1.78</v>
      </c>
      <c r="I7" s="3" t="s">
        <v>10</v>
      </c>
      <c r="J7" s="2">
        <v>0</v>
      </c>
    </row>
    <row r="8" spans="1:11" x14ac:dyDescent="0.25">
      <c r="A8" s="1">
        <v>2.0299999999999998</v>
      </c>
      <c r="I8" s="3" t="s">
        <v>11</v>
      </c>
      <c r="J8" s="2">
        <v>0</v>
      </c>
    </row>
    <row r="9" spans="1:11" x14ac:dyDescent="0.25">
      <c r="A9" s="1">
        <v>3.61</v>
      </c>
      <c r="E9" s="3"/>
      <c r="F9" s="3"/>
    </row>
    <row r="10" spans="1:11" x14ac:dyDescent="0.25">
      <c r="A10" s="1">
        <v>2.4300000000000002</v>
      </c>
      <c r="I10" s="3" t="s">
        <v>12</v>
      </c>
      <c r="J10" s="3">
        <f>(J1*J2*J3*J4*J5*J6*J7*J8)</f>
        <v>0</v>
      </c>
    </row>
    <row r="11" spans="1:11" x14ac:dyDescent="0.25">
      <c r="A11" s="1">
        <v>1.52</v>
      </c>
    </row>
    <row r="12" spans="1:11" x14ac:dyDescent="0.25">
      <c r="A12" s="1">
        <v>2.88</v>
      </c>
    </row>
    <row r="13" spans="1:11" x14ac:dyDescent="0.25">
      <c r="A13" s="1">
        <v>1.36</v>
      </c>
    </row>
    <row r="14" spans="1:11" x14ac:dyDescent="0.25">
      <c r="A14" s="1">
        <v>1.67</v>
      </c>
      <c r="I14" t="s">
        <v>13</v>
      </c>
    </row>
    <row r="15" spans="1:11" x14ac:dyDescent="0.25">
      <c r="A15" s="1">
        <v>1.49</v>
      </c>
      <c r="I15">
        <f>J10</f>
        <v>0</v>
      </c>
      <c r="J15" t="s">
        <v>15</v>
      </c>
      <c r="K15">
        <v>134.46</v>
      </c>
    </row>
    <row r="16" spans="1:11" x14ac:dyDescent="0.25">
      <c r="A16" s="1">
        <v>6.62</v>
      </c>
    </row>
    <row r="17" spans="1:15" ht="17.25" x14ac:dyDescent="0.3">
      <c r="A17" s="1">
        <v>1.82</v>
      </c>
      <c r="O17" s="4" t="s">
        <v>14</v>
      </c>
    </row>
    <row r="18" spans="1:15" x14ac:dyDescent="0.25">
      <c r="A18" s="1">
        <v>1.92</v>
      </c>
    </row>
    <row r="19" spans="1:15" x14ac:dyDescent="0.25">
      <c r="A19" s="1">
        <v>2.97</v>
      </c>
    </row>
    <row r="20" spans="1:15" x14ac:dyDescent="0.25">
      <c r="A20" s="1">
        <v>1.34</v>
      </c>
    </row>
    <row r="21" spans="1:15" x14ac:dyDescent="0.25">
      <c r="A21" s="1">
        <v>1.96</v>
      </c>
    </row>
    <row r="22" spans="1:15" x14ac:dyDescent="0.25">
      <c r="A22" s="1">
        <v>4.04</v>
      </c>
    </row>
    <row r="23" spans="1:15" x14ac:dyDescent="0.25">
      <c r="A23" s="1">
        <v>1.86</v>
      </c>
    </row>
    <row r="24" spans="1:15" x14ac:dyDescent="0.25">
      <c r="A24" s="1">
        <v>1.7</v>
      </c>
    </row>
    <row r="25" spans="1:15" x14ac:dyDescent="0.25">
      <c r="A25" s="1">
        <v>2.97</v>
      </c>
    </row>
    <row r="26" spans="1:15" x14ac:dyDescent="0.25">
      <c r="A26" s="1">
        <v>1.34</v>
      </c>
    </row>
    <row r="27" spans="1:15" x14ac:dyDescent="0.25">
      <c r="A27" s="1">
        <v>1.96</v>
      </c>
    </row>
    <row r="28" spans="1:15" x14ac:dyDescent="0.25">
      <c r="A28" s="1">
        <v>4.04</v>
      </c>
    </row>
    <row r="29" spans="1:15" x14ac:dyDescent="0.25">
      <c r="A29" s="1">
        <v>1.86</v>
      </c>
    </row>
    <row r="30" spans="1:15" x14ac:dyDescent="0.25">
      <c r="A30" s="1">
        <v>1.7</v>
      </c>
    </row>
    <row r="31" spans="1:15" x14ac:dyDescent="0.25">
      <c r="A31" s="1">
        <v>2.97</v>
      </c>
    </row>
    <row r="32" spans="1:15" x14ac:dyDescent="0.25">
      <c r="A32" s="1">
        <v>1.34</v>
      </c>
    </row>
    <row r="33" spans="1:1" x14ac:dyDescent="0.25">
      <c r="A33" s="1">
        <v>1.96</v>
      </c>
    </row>
    <row r="34" spans="1:1" x14ac:dyDescent="0.25">
      <c r="A34" s="1">
        <v>4.04</v>
      </c>
    </row>
    <row r="35" spans="1:1" x14ac:dyDescent="0.25">
      <c r="A35" s="1">
        <v>1.86</v>
      </c>
    </row>
    <row r="36" spans="1:1" x14ac:dyDescent="0.25">
      <c r="A36" s="1">
        <v>1.7</v>
      </c>
    </row>
    <row r="37" spans="1:1" x14ac:dyDescent="0.25">
      <c r="A37" s="1">
        <v>2.97</v>
      </c>
    </row>
    <row r="38" spans="1:1" x14ac:dyDescent="0.25">
      <c r="A38" s="1">
        <v>1.34</v>
      </c>
    </row>
    <row r="39" spans="1:1" x14ac:dyDescent="0.25">
      <c r="A39" s="1">
        <v>1.96</v>
      </c>
    </row>
    <row r="40" spans="1:1" x14ac:dyDescent="0.25">
      <c r="A40" s="1">
        <v>4.04</v>
      </c>
    </row>
    <row r="41" spans="1:1" x14ac:dyDescent="0.25">
      <c r="A41" s="1">
        <v>1.86</v>
      </c>
    </row>
    <row r="42" spans="1:1" x14ac:dyDescent="0.25">
      <c r="A42" s="1">
        <v>1.7</v>
      </c>
    </row>
    <row r="43" spans="1:1" x14ac:dyDescent="0.25">
      <c r="A43" s="1">
        <v>4.33</v>
      </c>
    </row>
    <row r="44" spans="1:1" x14ac:dyDescent="0.25">
      <c r="A44" s="1">
        <v>1.83</v>
      </c>
    </row>
    <row r="45" spans="1:1" x14ac:dyDescent="0.25">
      <c r="A45" s="1">
        <v>1.88</v>
      </c>
    </row>
    <row r="46" spans="1:1" x14ac:dyDescent="0.25">
      <c r="A46" s="1">
        <v>1.86</v>
      </c>
    </row>
    <row r="47" spans="1:1" x14ac:dyDescent="0.25">
      <c r="A47" s="1">
        <v>3.08</v>
      </c>
    </row>
    <row r="48" spans="1:1" x14ac:dyDescent="0.25">
      <c r="A48" s="1">
        <v>1.32</v>
      </c>
    </row>
    <row r="49" spans="1:1" x14ac:dyDescent="0.25">
      <c r="A49" s="1">
        <v>1.79</v>
      </c>
    </row>
    <row r="50" spans="1:1" x14ac:dyDescent="0.25">
      <c r="A50" s="1">
        <v>4.09</v>
      </c>
    </row>
    <row r="51" spans="1:1" x14ac:dyDescent="0.25">
      <c r="A51" s="1">
        <v>1.87</v>
      </c>
    </row>
    <row r="52" spans="1:1" x14ac:dyDescent="0.25">
      <c r="A52" s="1">
        <v>1.78</v>
      </c>
    </row>
    <row r="53" spans="1:1" x14ac:dyDescent="0.25">
      <c r="A53" s="1">
        <v>1.97</v>
      </c>
    </row>
    <row r="54" spans="1:1" x14ac:dyDescent="0.25">
      <c r="A54" s="1">
        <v>2.84</v>
      </c>
    </row>
    <row r="55" spans="1:1" x14ac:dyDescent="0.25">
      <c r="A55" s="1">
        <v>1.37</v>
      </c>
    </row>
    <row r="56" spans="1:1" x14ac:dyDescent="0.25">
      <c r="A56" s="1">
        <v>1.69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K7" sqref="K7"/>
    </sheetView>
  </sheetViews>
  <sheetFormatPr defaultRowHeight="15" x14ac:dyDescent="0.25"/>
  <cols>
    <col min="1" max="1" width="7.5703125" bestFit="1" customWidth="1"/>
    <col min="4" max="4" width="21.85546875" bestFit="1" customWidth="1"/>
    <col min="5" max="5" width="12" bestFit="1" customWidth="1"/>
    <col min="6" max="6" width="23" bestFit="1" customWidth="1"/>
  </cols>
  <sheetData>
    <row r="1" spans="1:6" x14ac:dyDescent="0.25">
      <c r="A1" s="1">
        <v>1.33</v>
      </c>
      <c r="B1">
        <v>0</v>
      </c>
    </row>
    <row r="2" spans="1:6" x14ac:dyDescent="0.25">
      <c r="A2" s="1">
        <v>9</v>
      </c>
      <c r="B2">
        <v>0</v>
      </c>
      <c r="D2" t="s">
        <v>0</v>
      </c>
      <c r="E2">
        <f>PRODUCT(B:B)</f>
        <v>0</v>
      </c>
    </row>
    <row r="3" spans="1:6" x14ac:dyDescent="0.25">
      <c r="A3" s="1">
        <v>1.57</v>
      </c>
      <c r="B3">
        <v>0</v>
      </c>
      <c r="D3" t="s">
        <v>1</v>
      </c>
      <c r="E3" s="11">
        <f>PRODUCT(A1:A56,B1:B56)</f>
        <v>0</v>
      </c>
      <c r="F3" s="11"/>
    </row>
    <row r="4" spans="1:6" x14ac:dyDescent="0.25">
      <c r="A4" s="1">
        <v>2.2799999999999998</v>
      </c>
      <c r="B4">
        <v>0</v>
      </c>
      <c r="D4" t="s">
        <v>2</v>
      </c>
      <c r="E4">
        <v>134.46</v>
      </c>
    </row>
    <row r="5" spans="1:6" x14ac:dyDescent="0.25">
      <c r="A5" s="1">
        <v>2.41</v>
      </c>
      <c r="B5">
        <v>0</v>
      </c>
      <c r="D5" t="s">
        <v>3</v>
      </c>
      <c r="E5">
        <f>ABS(E4-E3)</f>
        <v>134.46</v>
      </c>
    </row>
    <row r="6" spans="1:6" x14ac:dyDescent="0.25">
      <c r="A6" s="1">
        <v>1.51</v>
      </c>
      <c r="B6">
        <v>0</v>
      </c>
    </row>
    <row r="7" spans="1:6" x14ac:dyDescent="0.25">
      <c r="A7" s="1">
        <v>1.78</v>
      </c>
      <c r="B7">
        <v>0</v>
      </c>
    </row>
    <row r="8" spans="1:6" ht="15.75" x14ac:dyDescent="0.25">
      <c r="A8" s="1">
        <v>2.0299999999999998</v>
      </c>
      <c r="B8">
        <v>0</v>
      </c>
      <c r="D8" s="3" t="s">
        <v>26</v>
      </c>
      <c r="E8" s="10" t="str">
        <f t="array" ref="E8">IFERROR(INDEX($A$1:$A$56,SMALL(IF(B1:B56=1,ROW(B1:B56),""),ROW()-ROW($E$8)+1)),"")</f>
        <v/>
      </c>
    </row>
    <row r="9" spans="1:6" ht="15.75" x14ac:dyDescent="0.25">
      <c r="A9" s="1">
        <v>3.61</v>
      </c>
      <c r="B9">
        <v>0</v>
      </c>
      <c r="D9" s="3" t="s">
        <v>27</v>
      </c>
      <c r="E9" s="10" t="str">
        <f t="array" ref="E9">IFERROR(INDEX($A$1:$A$56,SMALL(IF(B2:B57=1,ROW(B2:B57),""),ROW()-ROW($E$8)+1)),"")</f>
        <v/>
      </c>
    </row>
    <row r="10" spans="1:6" ht="15.75" x14ac:dyDescent="0.25">
      <c r="A10" s="1">
        <v>2.4300000000000002</v>
      </c>
      <c r="B10">
        <v>0</v>
      </c>
      <c r="D10" s="3" t="s">
        <v>28</v>
      </c>
      <c r="E10" s="10" t="str">
        <f t="array" ref="E10">IFERROR(INDEX($A$1:$A$56,SMALL(IF(B3:B58=1,ROW(B3:B58),""),ROW()-ROW($E$8)+1)),"")</f>
        <v/>
      </c>
    </row>
    <row r="11" spans="1:6" ht="15.75" x14ac:dyDescent="0.25">
      <c r="A11" s="1">
        <v>1.52</v>
      </c>
      <c r="B11">
        <v>0</v>
      </c>
      <c r="D11" s="3" t="s">
        <v>29</v>
      </c>
      <c r="E11" s="10" t="str">
        <f t="array" ref="E11">IFERROR(INDEX($A$1:$A$56,SMALL(IF(B4:B59=1,ROW(B4:B59),""),ROW()-ROW($E$8)+1)),"")</f>
        <v/>
      </c>
    </row>
    <row r="12" spans="1:6" ht="15.75" x14ac:dyDescent="0.25">
      <c r="A12" s="1">
        <v>2.88</v>
      </c>
      <c r="B12">
        <v>0</v>
      </c>
      <c r="D12" s="3" t="s">
        <v>30</v>
      </c>
      <c r="E12" s="10" t="str">
        <f t="array" ref="E12">IFERROR(INDEX($A$1:$A$56,SMALL(IF(B5:B60=1,ROW(B5:B60),""),ROW()-ROW($E$8)+1)),"")</f>
        <v/>
      </c>
    </row>
    <row r="13" spans="1:6" ht="15.75" x14ac:dyDescent="0.25">
      <c r="A13" s="1">
        <v>1.36</v>
      </c>
      <c r="B13">
        <v>0</v>
      </c>
      <c r="D13" s="3" t="s">
        <v>31</v>
      </c>
      <c r="E13" s="10" t="str">
        <f t="array" ref="E13">IFERROR(INDEX($A$1:$A$56,SMALL(IF(B6:B61=1,ROW(B6:B61),""),ROW()-ROW($E$8)+1)),"")</f>
        <v/>
      </c>
    </row>
    <row r="14" spans="1:6" ht="15.75" x14ac:dyDescent="0.25">
      <c r="A14" s="1">
        <v>1.67</v>
      </c>
      <c r="B14">
        <v>0</v>
      </c>
      <c r="D14" s="3" t="s">
        <v>32</v>
      </c>
      <c r="E14" s="10" t="str">
        <f t="array" ref="E14">IFERROR(INDEX($A$1:$A$56,SMALL(IF(B7:B62=1,ROW(B7:B62),""),ROW()-ROW($E$8)+1)),"")</f>
        <v/>
      </c>
    </row>
    <row r="15" spans="1:6" ht="15.75" x14ac:dyDescent="0.25">
      <c r="A15" s="1">
        <v>1.49</v>
      </c>
      <c r="B15">
        <v>0</v>
      </c>
      <c r="D15" s="3" t="s">
        <v>33</v>
      </c>
      <c r="E15" s="10" t="str">
        <f t="array" ref="E15">IFERROR(INDEX($A$1:$A$56,SMALL(IF(B8:B63=1,ROW(B8:B63),""),ROW()-ROW($E$8)+1)),"")</f>
        <v/>
      </c>
    </row>
    <row r="16" spans="1:6" x14ac:dyDescent="0.25">
      <c r="A16" s="1">
        <v>6.62</v>
      </c>
      <c r="B16">
        <v>0</v>
      </c>
    </row>
    <row r="17" spans="1:2" x14ac:dyDescent="0.25">
      <c r="A17" s="1">
        <v>1.82</v>
      </c>
      <c r="B17">
        <v>0</v>
      </c>
    </row>
    <row r="18" spans="1:2" x14ac:dyDescent="0.25">
      <c r="A18" s="1">
        <v>1.92</v>
      </c>
      <c r="B18">
        <v>0</v>
      </c>
    </row>
    <row r="19" spans="1:2" x14ac:dyDescent="0.25">
      <c r="A19" s="1">
        <v>2.97</v>
      </c>
      <c r="B19">
        <v>0</v>
      </c>
    </row>
    <row r="20" spans="1:2" x14ac:dyDescent="0.25">
      <c r="A20" s="1">
        <v>1.34</v>
      </c>
      <c r="B20">
        <v>0</v>
      </c>
    </row>
    <row r="21" spans="1:2" x14ac:dyDescent="0.25">
      <c r="A21" s="1">
        <v>1.96</v>
      </c>
      <c r="B21">
        <v>0</v>
      </c>
    </row>
    <row r="22" spans="1:2" x14ac:dyDescent="0.25">
      <c r="A22" s="1">
        <v>4.04</v>
      </c>
      <c r="B22">
        <v>0</v>
      </c>
    </row>
    <row r="23" spans="1:2" x14ac:dyDescent="0.25">
      <c r="A23" s="1">
        <v>1.86</v>
      </c>
      <c r="B23">
        <v>0</v>
      </c>
    </row>
    <row r="24" spans="1:2" x14ac:dyDescent="0.25">
      <c r="A24" s="1">
        <v>1.7</v>
      </c>
      <c r="B24">
        <v>0</v>
      </c>
    </row>
    <row r="25" spans="1:2" x14ac:dyDescent="0.25">
      <c r="A25" s="1">
        <v>2.97</v>
      </c>
      <c r="B25">
        <v>0</v>
      </c>
    </row>
    <row r="26" spans="1:2" x14ac:dyDescent="0.25">
      <c r="A26" s="1">
        <v>1.34</v>
      </c>
      <c r="B26">
        <v>0</v>
      </c>
    </row>
    <row r="27" spans="1:2" x14ac:dyDescent="0.25">
      <c r="A27" s="1">
        <v>1.96</v>
      </c>
      <c r="B27">
        <v>0</v>
      </c>
    </row>
    <row r="28" spans="1:2" x14ac:dyDescent="0.25">
      <c r="A28" s="1">
        <v>4.04</v>
      </c>
      <c r="B28">
        <v>0</v>
      </c>
    </row>
    <row r="29" spans="1:2" x14ac:dyDescent="0.25">
      <c r="A29" s="1">
        <v>1.86</v>
      </c>
      <c r="B29">
        <v>0</v>
      </c>
    </row>
    <row r="30" spans="1:2" x14ac:dyDescent="0.25">
      <c r="A30" s="1">
        <v>1.7</v>
      </c>
      <c r="B30">
        <v>0</v>
      </c>
    </row>
    <row r="31" spans="1:2" x14ac:dyDescent="0.25">
      <c r="A31" s="1">
        <v>2.97</v>
      </c>
      <c r="B31">
        <v>0</v>
      </c>
    </row>
    <row r="32" spans="1:2" x14ac:dyDescent="0.25">
      <c r="A32" s="1">
        <v>1.34</v>
      </c>
      <c r="B32">
        <v>0</v>
      </c>
    </row>
    <row r="33" spans="1:2" x14ac:dyDescent="0.25">
      <c r="A33" s="1">
        <v>1.96</v>
      </c>
      <c r="B33">
        <v>0</v>
      </c>
    </row>
    <row r="34" spans="1:2" x14ac:dyDescent="0.25">
      <c r="A34" s="1">
        <v>4.04</v>
      </c>
      <c r="B34">
        <v>0</v>
      </c>
    </row>
    <row r="35" spans="1:2" x14ac:dyDescent="0.25">
      <c r="A35" s="1">
        <v>1.86</v>
      </c>
      <c r="B35">
        <v>0</v>
      </c>
    </row>
    <row r="36" spans="1:2" x14ac:dyDescent="0.25">
      <c r="A36" s="1">
        <v>1.7</v>
      </c>
      <c r="B36">
        <v>0</v>
      </c>
    </row>
    <row r="37" spans="1:2" x14ac:dyDescent="0.25">
      <c r="A37" s="1">
        <v>2.97</v>
      </c>
      <c r="B37">
        <v>0</v>
      </c>
    </row>
    <row r="38" spans="1:2" x14ac:dyDescent="0.25">
      <c r="A38" s="1">
        <v>1.34</v>
      </c>
      <c r="B38">
        <v>0</v>
      </c>
    </row>
    <row r="39" spans="1:2" x14ac:dyDescent="0.25">
      <c r="A39" s="1">
        <v>1.96</v>
      </c>
      <c r="B39">
        <v>0</v>
      </c>
    </row>
    <row r="40" spans="1:2" x14ac:dyDescent="0.25">
      <c r="A40" s="1">
        <v>4.04</v>
      </c>
      <c r="B40">
        <v>0</v>
      </c>
    </row>
    <row r="41" spans="1:2" x14ac:dyDescent="0.25">
      <c r="A41" s="1">
        <v>1.86</v>
      </c>
      <c r="B41">
        <v>0</v>
      </c>
    </row>
    <row r="42" spans="1:2" x14ac:dyDescent="0.25">
      <c r="A42" s="1">
        <v>1.7</v>
      </c>
      <c r="B42">
        <v>0</v>
      </c>
    </row>
    <row r="43" spans="1:2" x14ac:dyDescent="0.25">
      <c r="A43" s="1">
        <v>4.33</v>
      </c>
      <c r="B43">
        <v>0</v>
      </c>
    </row>
    <row r="44" spans="1:2" x14ac:dyDescent="0.25">
      <c r="A44" s="1">
        <v>1.83</v>
      </c>
      <c r="B44">
        <v>0</v>
      </c>
    </row>
    <row r="45" spans="1:2" x14ac:dyDescent="0.25">
      <c r="A45" s="1">
        <v>1.88</v>
      </c>
      <c r="B45">
        <v>0</v>
      </c>
    </row>
    <row r="46" spans="1:2" x14ac:dyDescent="0.25">
      <c r="A46" s="1">
        <v>1.86</v>
      </c>
      <c r="B46">
        <v>0</v>
      </c>
    </row>
    <row r="47" spans="1:2" x14ac:dyDescent="0.25">
      <c r="A47" s="1">
        <v>3.08</v>
      </c>
      <c r="B47">
        <v>0</v>
      </c>
    </row>
    <row r="48" spans="1:2" x14ac:dyDescent="0.25">
      <c r="A48" s="1">
        <v>1.32</v>
      </c>
      <c r="B48">
        <v>0</v>
      </c>
    </row>
    <row r="49" spans="1:2" x14ac:dyDescent="0.25">
      <c r="A49" s="1">
        <v>1.79</v>
      </c>
      <c r="B49">
        <v>0</v>
      </c>
    </row>
    <row r="50" spans="1:2" x14ac:dyDescent="0.25">
      <c r="A50" s="1">
        <v>4.09</v>
      </c>
      <c r="B50">
        <v>0</v>
      </c>
    </row>
    <row r="51" spans="1:2" x14ac:dyDescent="0.25">
      <c r="A51" s="1">
        <v>1.87</v>
      </c>
      <c r="B51">
        <v>0</v>
      </c>
    </row>
    <row r="52" spans="1:2" x14ac:dyDescent="0.25">
      <c r="A52" s="1">
        <v>1.78</v>
      </c>
      <c r="B52">
        <v>0</v>
      </c>
    </row>
    <row r="53" spans="1:2" x14ac:dyDescent="0.25">
      <c r="A53" s="1">
        <v>1.97</v>
      </c>
      <c r="B53">
        <v>0</v>
      </c>
    </row>
    <row r="54" spans="1:2" x14ac:dyDescent="0.25">
      <c r="A54" s="1">
        <v>2.84</v>
      </c>
      <c r="B54">
        <v>0</v>
      </c>
    </row>
    <row r="55" spans="1:2" x14ac:dyDescent="0.25">
      <c r="A55" s="1">
        <v>1.37</v>
      </c>
      <c r="B55">
        <v>0</v>
      </c>
    </row>
    <row r="56" spans="1:2" x14ac:dyDescent="0.25">
      <c r="A56" s="1">
        <v>1.69</v>
      </c>
      <c r="B5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Отчет о допустимости 1</vt:lpstr>
      <vt:lpstr>Лист2</vt:lpstr>
      <vt:lpstr>Лист3</vt:lpstr>
      <vt:lpstr>Лист4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Sandybayev, Yerzhan (Fortebank)</dc:creator>
  <cp:lastModifiedBy>Асель Н. Ембергенова</cp:lastModifiedBy>
  <dcterms:created xsi:type="dcterms:W3CDTF">2017-08-22T10:53:45Z</dcterms:created>
  <dcterms:modified xsi:type="dcterms:W3CDTF">2017-08-23T07:46:35Z</dcterms:modified>
</cp:coreProperties>
</file>