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0"/>
  <bookViews>
    <workbookView xWindow="0" yWindow="0" windowWidth="19440" windowHeight="11760"/>
  </bookViews>
  <sheets>
    <sheet name="Лист2" sheetId="2" r:id="rId1"/>
    <sheet name="Лист3" sheetId="3" r:id="rId2"/>
    <sheet name="Диаграмма1" sheetId="4" r:id="rId3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5" i="3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J75"/>
  <c r="J74"/>
  <c r="J73"/>
  <c r="J72"/>
  <c r="J71"/>
  <c r="J70"/>
  <c r="J69"/>
  <c r="J68"/>
  <c r="J67"/>
  <c r="J66"/>
  <c r="J65"/>
  <c r="J64"/>
  <c r="K75"/>
  <c r="K74"/>
  <c r="K73"/>
  <c r="K72"/>
  <c r="K71"/>
  <c r="K70"/>
  <c r="K69"/>
  <c r="K68"/>
  <c r="K67"/>
  <c r="K66"/>
  <c r="K65"/>
  <c r="K64"/>
  <c r="G67"/>
  <c r="G68" s="1"/>
  <c r="G69" s="1"/>
  <c r="G70" s="1"/>
  <c r="G71" s="1"/>
  <c r="G72" s="1"/>
  <c r="G73" s="1"/>
  <c r="G74" s="1"/>
  <c r="G75" s="1"/>
  <c r="G66"/>
  <c r="G65"/>
  <c r="G64"/>
  <c r="I75"/>
  <c r="I74"/>
  <c r="I73"/>
  <c r="I72"/>
  <c r="I71"/>
  <c r="I70"/>
  <c r="I69"/>
  <c r="I68"/>
  <c r="I67"/>
  <c r="I66"/>
  <c r="I65"/>
  <c r="I64"/>
  <c r="H75"/>
  <c r="H74"/>
  <c r="H73"/>
  <c r="H72"/>
  <c r="H71"/>
  <c r="H70"/>
  <c r="H69"/>
  <c r="H68"/>
  <c r="H67"/>
  <c r="H66"/>
  <c r="H65"/>
  <c r="H64"/>
  <c r="G63"/>
  <c r="G51"/>
  <c r="G39"/>
  <c r="G27"/>
  <c r="G15"/>
  <c r="G62"/>
  <c r="G50"/>
  <c r="G38"/>
  <c r="G26"/>
  <c r="G14"/>
  <c r="G61"/>
  <c r="G49"/>
  <c r="G37"/>
  <c r="G25"/>
  <c r="G13"/>
  <c r="G60"/>
  <c r="G48"/>
  <c r="G36"/>
  <c r="G24"/>
  <c r="G12"/>
  <c r="G59"/>
  <c r="G47"/>
  <c r="G35"/>
  <c r="G23"/>
  <c r="G11"/>
  <c r="G58"/>
  <c r="G46"/>
  <c r="G34"/>
  <c r="G22"/>
  <c r="G10"/>
  <c r="G57"/>
  <c r="G45"/>
  <c r="G33"/>
  <c r="G21"/>
  <c r="G9"/>
  <c r="G56"/>
  <c r="G44"/>
  <c r="G32"/>
  <c r="G20"/>
  <c r="G8"/>
  <c r="G55"/>
  <c r="G43"/>
  <c r="G31"/>
  <c r="G19"/>
  <c r="G7"/>
  <c r="G54"/>
  <c r="G42"/>
  <c r="G30"/>
  <c r="G18"/>
  <c r="G6"/>
  <c r="G53"/>
  <c r="G41"/>
  <c r="G29"/>
  <c r="G17"/>
  <c r="G5"/>
  <c r="G52"/>
  <c r="G40"/>
  <c r="G28"/>
  <c r="G16"/>
  <c r="G4"/>
  <c r="BH8" i="2" l="1"/>
  <c r="BC8"/>
  <c r="AX8"/>
  <c r="AS8"/>
  <c r="AN8"/>
  <c r="AI8"/>
  <c r="AD8"/>
  <c r="Y8"/>
  <c r="T8"/>
  <c r="O8"/>
  <c r="J8"/>
  <c r="E8"/>
  <c r="BH7"/>
  <c r="BC7"/>
  <c r="AX7"/>
  <c r="AS7"/>
  <c r="AN7"/>
  <c r="AI7"/>
  <c r="AD7"/>
  <c r="Y7"/>
  <c r="T7"/>
  <c r="O7"/>
  <c r="J7"/>
  <c r="E7"/>
  <c r="BH6"/>
  <c r="BC6"/>
  <c r="AX6"/>
  <c r="AS6"/>
  <c r="AN6"/>
  <c r="AI6"/>
  <c r="AD6"/>
  <c r="Y6"/>
  <c r="T6"/>
  <c r="O6"/>
  <c r="J6"/>
  <c r="E6"/>
  <c r="BH5"/>
  <c r="BC5"/>
  <c r="AX5"/>
  <c r="AS5"/>
  <c r="AN5"/>
  <c r="AI5"/>
  <c r="AD5"/>
  <c r="Y5"/>
  <c r="T5"/>
  <c r="O5"/>
  <c r="J5"/>
  <c r="E5"/>
  <c r="BH4"/>
  <c r="BC4"/>
  <c r="AX4"/>
  <c r="AS4"/>
  <c r="AN4"/>
  <c r="AI4"/>
  <c r="AD4"/>
  <c r="Y4"/>
  <c r="T4"/>
  <c r="O4"/>
  <c r="J4"/>
  <c r="E4"/>
</calcChain>
</file>

<file path=xl/sharedStrings.xml><?xml version="1.0" encoding="utf-8"?>
<sst xmlns="http://schemas.openxmlformats.org/spreadsheetml/2006/main" count="106" uniqueCount="26">
  <si>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</si>
  <si>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</si>
  <si>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</si>
  <si>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</si>
  <si>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</si>
  <si>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</si>
  <si>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</si>
  <si>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</si>
  <si>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</si>
  <si>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</si>
  <si>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</si>
  <si>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</si>
  <si>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</si>
  <si>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Товарооборот, руб</t>
  </si>
  <si>
    <t>Товарооборот, бут</t>
  </si>
  <si>
    <t>Средняя стоимость бутылки, руб.</t>
  </si>
  <si>
    <t>План</t>
  </si>
  <si>
    <t>факт</t>
  </si>
  <si>
    <t>Средняя стоимость бутылки, руб. (ФАКТ)</t>
  </si>
  <si>
    <t>???</t>
  </si>
  <si>
    <t>мес</t>
  </si>
  <si>
    <t>Дата</t>
  </si>
  <si>
    <t>средняя тенденция к предыдущему году</t>
  </si>
  <si>
    <t>средняя тенденция к предыдущему месяцу</t>
  </si>
  <si>
    <t>полученная тенденция к предыдущему году</t>
  </si>
  <si>
    <t>поученная тенденция к предыдущему месяцу</t>
  </si>
</sst>
</file>

<file path=xl/styles.xml><?xml version="1.0" encoding="utf-8"?>
<styleSheet xmlns="http://schemas.openxmlformats.org/spreadsheetml/2006/main">
  <numFmts count="1">
    <numFmt numFmtId="164" formatCode="0.0000%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0" fillId="2" borderId="1" xfId="0" applyFill="1" applyBorder="1" applyAlignment="1">
      <alignment horizontal="center" vertical="center"/>
    </xf>
    <xf numFmtId="164" fontId="1" fillId="3" borderId="1" xfId="1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7" borderId="3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8" borderId="3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9" borderId="3" xfId="0" applyFont="1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10" borderId="3" xfId="0" applyFont="1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64" fontId="1" fillId="5" borderId="1" xfId="1" applyNumberFormat="1" applyFill="1" applyBorder="1" applyAlignment="1">
      <alignment horizontal="center" vertical="center"/>
    </xf>
    <xf numFmtId="2" fontId="0" fillId="6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1" fillId="6" borderId="1" xfId="1" applyNumberForma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7" borderId="1" xfId="0" applyNumberFormat="1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4" fontId="1" fillId="7" borderId="1" xfId="1" applyNumberFormat="1" applyFill="1" applyBorder="1" applyAlignment="1">
      <alignment horizontal="center" vertical="center"/>
    </xf>
    <xf numFmtId="2" fontId="0" fillId="8" borderId="1" xfId="0" applyNumberFormat="1" applyFont="1" applyFill="1" applyBorder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64" fontId="1" fillId="8" borderId="1" xfId="1" applyNumberFormat="1" applyFill="1" applyBorder="1" applyAlignment="1">
      <alignment horizontal="center" vertical="center"/>
    </xf>
    <xf numFmtId="2" fontId="0" fillId="9" borderId="1" xfId="0" applyNumberFormat="1" applyFont="1" applyFill="1" applyBorder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64" fontId="1" fillId="9" borderId="1" xfId="1" applyNumberForma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64" fontId="1" fillId="2" borderId="1" xfId="1" applyNumberFormat="1" applyFill="1" applyBorder="1" applyAlignment="1">
      <alignment horizontal="center" vertical="center"/>
    </xf>
    <xf numFmtId="2" fontId="0" fillId="10" borderId="1" xfId="0" applyNumberFormat="1" applyFont="1" applyFill="1" applyBorder="1" applyAlignment="1">
      <alignment horizontal="center" vertical="center"/>
    </xf>
    <xf numFmtId="2" fontId="0" fillId="10" borderId="1" xfId="0" applyNumberForma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64" fontId="1" fillId="10" borderId="1" xfId="1" applyNumberFormat="1" applyFill="1" applyBorder="1" applyAlignment="1">
      <alignment horizontal="center" vertical="center"/>
    </xf>
    <xf numFmtId="2" fontId="0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164" fontId="1" fillId="4" borderId="1" xfId="1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64" fontId="1" fillId="5" borderId="3" xfId="1" applyNumberFormat="1" applyFill="1" applyBorder="1" applyAlignment="1">
      <alignment horizontal="center" vertical="center"/>
    </xf>
    <xf numFmtId="2" fontId="0" fillId="6" borderId="3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164" fontId="1" fillId="6" borderId="3" xfId="1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64" fontId="1" fillId="3" borderId="3" xfId="1" applyNumberFormat="1" applyFill="1" applyBorder="1" applyAlignment="1">
      <alignment horizontal="center" vertical="center"/>
    </xf>
    <xf numFmtId="2" fontId="0" fillId="7" borderId="3" xfId="0" applyNumberForma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164" fontId="1" fillId="7" borderId="3" xfId="1" applyNumberFormat="1" applyFill="1" applyBorder="1" applyAlignment="1">
      <alignment horizontal="center" vertical="center"/>
    </xf>
    <xf numFmtId="2" fontId="0" fillId="8" borderId="3" xfId="0" applyNumberForma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164" fontId="1" fillId="8" borderId="3" xfId="1" applyNumberFormat="1" applyFill="1" applyBorder="1" applyAlignment="1">
      <alignment horizontal="center" vertical="center"/>
    </xf>
    <xf numFmtId="2" fontId="0" fillId="9" borderId="3" xfId="0" applyNumberForma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164" fontId="1" fillId="9" borderId="3" xfId="1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1" fillId="2" borderId="3" xfId="1" applyNumberFormat="1" applyFill="1" applyBorder="1" applyAlignment="1">
      <alignment horizontal="center" vertical="center"/>
    </xf>
    <xf numFmtId="2" fontId="0" fillId="10" borderId="3" xfId="0" applyNumberForma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164" fontId="1" fillId="10" borderId="3" xfId="1" applyNumberFormat="1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164" fontId="1" fillId="4" borderId="3" xfId="1" applyNumberForma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2" fontId="0" fillId="5" borderId="1" xfId="0" applyNumberFormat="1" applyFont="1" applyFill="1" applyBorder="1" applyAlignment="1">
      <alignment horizontal="right" vertical="center"/>
    </xf>
    <xf numFmtId="2" fontId="0" fillId="5" borderId="1" xfId="0" applyNumberFormat="1" applyFill="1" applyBorder="1" applyAlignment="1">
      <alignment horizontal="right" vertical="center"/>
    </xf>
    <xf numFmtId="2" fontId="0" fillId="5" borderId="3" xfId="0" applyNumberFormat="1" applyFill="1" applyBorder="1" applyAlignment="1">
      <alignment horizontal="right" vertical="center"/>
    </xf>
    <xf numFmtId="2" fontId="0" fillId="5" borderId="4" xfId="0" applyNumberFormat="1" applyFill="1" applyBorder="1" applyAlignment="1">
      <alignment horizontal="right" vertical="center"/>
    </xf>
    <xf numFmtId="0" fontId="0" fillId="5" borderId="0" xfId="0" applyFill="1" applyBorder="1" applyAlignment="1">
      <alignment horizontal="center" vertical="center" wrapText="1"/>
    </xf>
    <xf numFmtId="0" fontId="0" fillId="4" borderId="2" xfId="0" applyFill="1" applyBorder="1" applyAlignment="1">
      <alignment vertical="center"/>
    </xf>
    <xf numFmtId="0" fontId="0" fillId="5" borderId="5" xfId="0" applyFont="1" applyFill="1" applyBorder="1" applyAlignment="1"/>
    <xf numFmtId="0" fontId="0" fillId="5" borderId="7" xfId="0" applyFont="1" applyFill="1" applyBorder="1" applyAlignment="1"/>
    <xf numFmtId="0" fontId="0" fillId="5" borderId="5" xfId="0" applyFont="1" applyFill="1" applyBorder="1" applyAlignment="1">
      <alignment vertical="center" wrapText="1"/>
    </xf>
    <xf numFmtId="0" fontId="0" fillId="5" borderId="6" xfId="0" applyFont="1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2" fontId="0" fillId="8" borderId="3" xfId="0" applyNumberFormat="1" applyFont="1" applyFill="1" applyBorder="1" applyAlignment="1">
      <alignment horizontal="center" vertical="center"/>
    </xf>
    <xf numFmtId="2" fontId="0" fillId="10" borderId="3" xfId="0" applyNumberFormat="1" applyFont="1" applyFill="1" applyBorder="1" applyAlignment="1">
      <alignment horizontal="center" vertical="center"/>
    </xf>
    <xf numFmtId="4" fontId="0" fillId="5" borderId="1" xfId="0" applyNumberFormat="1" applyFill="1" applyBorder="1" applyAlignment="1">
      <alignment vertical="center"/>
    </xf>
    <xf numFmtId="4" fontId="0" fillId="6" borderId="1" xfId="0" applyNumberForma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7" borderId="1" xfId="0" applyNumberFormat="1" applyFill="1" applyBorder="1" applyAlignment="1">
      <alignment vertical="center"/>
    </xf>
    <xf numFmtId="4" fontId="0" fillId="8" borderId="3" xfId="0" applyNumberFormat="1" applyFill="1" applyBorder="1" applyAlignment="1">
      <alignment vertical="center"/>
    </xf>
    <xf numFmtId="4" fontId="0" fillId="9" borderId="1" xfId="0" applyNumberFormat="1" applyFill="1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4" fontId="0" fillId="10" borderId="3" xfId="0" applyNumberFormat="1" applyFill="1" applyBorder="1" applyAlignment="1">
      <alignment vertical="center"/>
    </xf>
    <xf numFmtId="4" fontId="0" fillId="4" borderId="1" xfId="0" applyNumberFormat="1" applyFill="1" applyBorder="1" applyAlignment="1">
      <alignment vertical="center"/>
    </xf>
    <xf numFmtId="4" fontId="0" fillId="3" borderId="3" xfId="0" applyNumberFormat="1" applyFill="1" applyBorder="1" applyAlignment="1">
      <alignment vertical="center"/>
    </xf>
    <xf numFmtId="4" fontId="0" fillId="8" borderId="1" xfId="0" applyNumberFormat="1" applyFill="1" applyBorder="1" applyAlignment="1">
      <alignment vertical="center"/>
    </xf>
    <xf numFmtId="4" fontId="0" fillId="6" borderId="3" xfId="0" applyNumberFormat="1" applyFill="1" applyBorder="1" applyAlignment="1">
      <alignment vertical="center"/>
    </xf>
    <xf numFmtId="4" fontId="0" fillId="10" borderId="1" xfId="0" applyNumberFormat="1" applyFill="1" applyBorder="1" applyAlignment="1">
      <alignment vertical="center"/>
    </xf>
    <xf numFmtId="4" fontId="0" fillId="5" borderId="3" xfId="0" applyNumberFormat="1" applyFill="1" applyBorder="1" applyAlignment="1">
      <alignment vertical="center"/>
    </xf>
    <xf numFmtId="4" fontId="0" fillId="9" borderId="3" xfId="0" applyNumberFormat="1" applyFill="1" applyBorder="1" applyAlignment="1">
      <alignment vertical="center"/>
    </xf>
    <xf numFmtId="4" fontId="0" fillId="2" borderId="3" xfId="0" applyNumberFormat="1" applyFill="1" applyBorder="1" applyAlignment="1">
      <alignment vertical="center"/>
    </xf>
    <xf numFmtId="4" fontId="0" fillId="7" borderId="3" xfId="0" applyNumberFormat="1" applyFill="1" applyBorder="1" applyAlignment="1">
      <alignment vertical="center"/>
    </xf>
    <xf numFmtId="4" fontId="0" fillId="4" borderId="3" xfId="0" applyNumberFormat="1" applyFill="1" applyBorder="1" applyAlignment="1">
      <alignment vertical="center"/>
    </xf>
    <xf numFmtId="14" fontId="0" fillId="5" borderId="4" xfId="0" applyNumberFormat="1" applyFill="1" applyBorder="1" applyAlignment="1">
      <alignment horizontal="right" vertical="center"/>
    </xf>
    <xf numFmtId="4" fontId="0" fillId="0" borderId="0" xfId="0" applyNumberFormat="1"/>
    <xf numFmtId="0" fontId="0" fillId="4" borderId="4" xfId="0" applyFill="1" applyBorder="1" applyAlignment="1">
      <alignment horizontal="center" vertical="center"/>
    </xf>
    <xf numFmtId="9" fontId="0" fillId="0" borderId="0" xfId="0" applyNumberFormat="1"/>
    <xf numFmtId="0" fontId="2" fillId="5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/>
    <c:plotArea>
      <c:layout>
        <c:manualLayout>
          <c:layoutTarget val="inner"/>
          <c:xMode val="edge"/>
          <c:yMode val="edge"/>
          <c:x val="7.3660104986876682E-2"/>
          <c:y val="9.283563466689139E-2"/>
          <c:w val="0.88906617442050517"/>
          <c:h val="0.67926332699132863"/>
        </c:manualLayout>
      </c:layout>
      <c:lineChart>
        <c:grouping val="standard"/>
        <c:ser>
          <c:idx val="3"/>
          <c:order val="0"/>
          <c:tx>
            <c:strRef>
              <c:f>Лист3!$G$3</c:f>
              <c:strCache>
                <c:ptCount val="1"/>
                <c:pt idx="0">
                  <c:v>Средняя стоимость бутылки, руб. (ФАКТ)</c:v>
                </c:pt>
              </c:strCache>
            </c:strRef>
          </c:tx>
          <c:marker>
            <c:symbol val="none"/>
          </c:marker>
          <c:trendline>
            <c:trendlineType val="linear"/>
          </c:trendline>
          <c:trendline>
            <c:spPr>
              <a:ln w="15875" cmpd="sng">
                <a:solidFill>
                  <a:srgbClr val="FF0000"/>
                </a:solidFill>
                <a:prstDash val="sysDash"/>
              </a:ln>
            </c:spPr>
            <c:trendlineType val="movingAvg"/>
            <c:period val="2"/>
          </c:trendline>
          <c:cat>
            <c:strRef>
              <c:f>Лист3!$C$4:$C$75</c:f>
              <c:strCache>
                <c:ptCount val="72"/>
                <c:pt idx="0">
                  <c:v>2009-1</c:v>
                </c:pt>
                <c:pt idx="1">
                  <c:v>2009-2</c:v>
                </c:pt>
                <c:pt idx="2">
                  <c:v>2009-3</c:v>
                </c:pt>
                <c:pt idx="3">
                  <c:v>2009-4</c:v>
                </c:pt>
                <c:pt idx="4">
                  <c:v>2009-5</c:v>
                </c:pt>
                <c:pt idx="5">
                  <c:v>2009-6</c:v>
                </c:pt>
                <c:pt idx="6">
                  <c:v>2009-7</c:v>
                </c:pt>
                <c:pt idx="7">
                  <c:v>2009-8</c:v>
                </c:pt>
                <c:pt idx="8">
                  <c:v>2009-9</c:v>
                </c:pt>
                <c:pt idx="9">
                  <c:v>2009-10</c:v>
                </c:pt>
                <c:pt idx="10">
                  <c:v>2009-11</c:v>
                </c:pt>
                <c:pt idx="11">
                  <c:v>2009-12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2010-7</c:v>
                </c:pt>
                <c:pt idx="19">
                  <c:v>2010-8</c:v>
                </c:pt>
                <c:pt idx="20">
                  <c:v>2010-9</c:v>
                </c:pt>
                <c:pt idx="21">
                  <c:v>2010-10</c:v>
                </c:pt>
                <c:pt idx="22">
                  <c:v>2010-11</c:v>
                </c:pt>
                <c:pt idx="23">
                  <c:v>2010-12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2011-7</c:v>
                </c:pt>
                <c:pt idx="31">
                  <c:v>2011-8</c:v>
                </c:pt>
                <c:pt idx="32">
                  <c:v>2011-9</c:v>
                </c:pt>
                <c:pt idx="33">
                  <c:v>2011-10</c:v>
                </c:pt>
                <c:pt idx="34">
                  <c:v>2011-11</c:v>
                </c:pt>
                <c:pt idx="35">
                  <c:v>2011-12</c:v>
                </c:pt>
                <c:pt idx="36">
                  <c:v>2012-1</c:v>
                </c:pt>
                <c:pt idx="37">
                  <c:v>2012-2</c:v>
                </c:pt>
                <c:pt idx="38">
                  <c:v>2012-3</c:v>
                </c:pt>
                <c:pt idx="39">
                  <c:v>2012-4</c:v>
                </c:pt>
                <c:pt idx="40">
                  <c:v>2012-5</c:v>
                </c:pt>
                <c:pt idx="41">
                  <c:v>2012-6</c:v>
                </c:pt>
                <c:pt idx="42">
                  <c:v>2012-7</c:v>
                </c:pt>
                <c:pt idx="43">
                  <c:v>2012-8</c:v>
                </c:pt>
                <c:pt idx="44">
                  <c:v>2012-9</c:v>
                </c:pt>
                <c:pt idx="45">
                  <c:v>2012-10</c:v>
                </c:pt>
                <c:pt idx="46">
                  <c:v>2012-11</c:v>
                </c:pt>
                <c:pt idx="47">
                  <c:v>2012-12</c:v>
                </c:pt>
                <c:pt idx="48">
                  <c:v>2013-1</c:v>
                </c:pt>
                <c:pt idx="49">
                  <c:v>2013-2</c:v>
                </c:pt>
                <c:pt idx="50">
                  <c:v>2013-3</c:v>
                </c:pt>
                <c:pt idx="51">
                  <c:v>2013-4</c:v>
                </c:pt>
                <c:pt idx="52">
                  <c:v>2013-5</c:v>
                </c:pt>
                <c:pt idx="53">
                  <c:v>2013-6</c:v>
                </c:pt>
                <c:pt idx="54">
                  <c:v>2013-7</c:v>
                </c:pt>
                <c:pt idx="55">
                  <c:v>2013-8</c:v>
                </c:pt>
                <c:pt idx="56">
                  <c:v>2013-9</c:v>
                </c:pt>
                <c:pt idx="57">
                  <c:v>2013-10</c:v>
                </c:pt>
                <c:pt idx="58">
                  <c:v>2013-11</c:v>
                </c:pt>
                <c:pt idx="59">
                  <c:v>2013-12</c:v>
                </c:pt>
                <c:pt idx="60">
                  <c:v>2014-1</c:v>
                </c:pt>
                <c:pt idx="61">
                  <c:v>2014-2</c:v>
                </c:pt>
                <c:pt idx="62">
                  <c:v>2014-3</c:v>
                </c:pt>
                <c:pt idx="63">
                  <c:v>2014-4</c:v>
                </c:pt>
                <c:pt idx="64">
                  <c:v>2014-5</c:v>
                </c:pt>
                <c:pt idx="65">
                  <c:v>2014-6</c:v>
                </c:pt>
                <c:pt idx="66">
                  <c:v>2014-7</c:v>
                </c:pt>
                <c:pt idx="67">
                  <c:v>2014-8</c:v>
                </c:pt>
                <c:pt idx="68">
                  <c:v>2014-9</c:v>
                </c:pt>
                <c:pt idx="69">
                  <c:v>2014-10</c:v>
                </c:pt>
                <c:pt idx="70">
                  <c:v>2014-11</c:v>
                </c:pt>
                <c:pt idx="71">
                  <c:v>2014-12</c:v>
                </c:pt>
              </c:strCache>
            </c:strRef>
          </c:cat>
          <c:val>
            <c:numRef>
              <c:f>Лист3!$G$4:$G$75</c:f>
              <c:numCache>
                <c:formatCode>#,##0.00</c:formatCode>
                <c:ptCount val="72"/>
                <c:pt idx="0">
                  <c:v>200</c:v>
                </c:pt>
                <c:pt idx="1">
                  <c:v>245.31187669990933</c:v>
                </c:pt>
                <c:pt idx="2">
                  <c:v>240.9615155813847</c:v>
                </c:pt>
                <c:pt idx="3">
                  <c:v>243.87818729122969</c:v>
                </c:pt>
                <c:pt idx="4">
                  <c:v>224.13391031432784</c:v>
                </c:pt>
                <c:pt idx="5">
                  <c:v>248.19918844198699</c:v>
                </c:pt>
                <c:pt idx="6">
                  <c:v>249.33866235329521</c:v>
                </c:pt>
                <c:pt idx="7">
                  <c:v>270.74130116211705</c:v>
                </c:pt>
                <c:pt idx="8">
                  <c:v>241.04317994392215</c:v>
                </c:pt>
                <c:pt idx="9">
                  <c:v>227.95204008589835</c:v>
                </c:pt>
                <c:pt idx="10">
                  <c:v>221.6242661448141</c:v>
                </c:pt>
                <c:pt idx="11">
                  <c:v>279.40597790549612</c:v>
                </c:pt>
                <c:pt idx="12">
                  <c:v>246.47915945440698</c:v>
                </c:pt>
                <c:pt idx="13">
                  <c:v>276.80921914057848</c:v>
                </c:pt>
                <c:pt idx="14">
                  <c:v>247.33505821474773</c:v>
                </c:pt>
                <c:pt idx="15">
                  <c:v>255.26134353129927</c:v>
                </c:pt>
                <c:pt idx="16">
                  <c:v>260.59028855103941</c:v>
                </c:pt>
                <c:pt idx="17">
                  <c:v>258.41409436623616</c:v>
                </c:pt>
                <c:pt idx="18">
                  <c:v>248.09678981782957</c:v>
                </c:pt>
                <c:pt idx="19">
                  <c:v>255.41991858731799</c:v>
                </c:pt>
                <c:pt idx="20">
                  <c:v>248.60594256440569</c:v>
                </c:pt>
                <c:pt idx="21">
                  <c:v>259.50801337064678</c:v>
                </c:pt>
                <c:pt idx="22">
                  <c:v>267.69011488750596</c:v>
                </c:pt>
                <c:pt idx="23">
                  <c:v>283.92234556949546</c:v>
                </c:pt>
                <c:pt idx="24">
                  <c:v>271.15937075800827</c:v>
                </c:pt>
                <c:pt idx="25">
                  <c:v>287.57101941466243</c:v>
                </c:pt>
                <c:pt idx="26">
                  <c:v>259.66010287106133</c:v>
                </c:pt>
                <c:pt idx="27">
                  <c:v>254.66351014427414</c:v>
                </c:pt>
                <c:pt idx="28">
                  <c:v>256.07713585519133</c:v>
                </c:pt>
                <c:pt idx="29">
                  <c:v>267.73420384756173</c:v>
                </c:pt>
                <c:pt idx="30">
                  <c:v>263.98180480068083</c:v>
                </c:pt>
                <c:pt idx="31">
                  <c:v>258.40237389535582</c:v>
                </c:pt>
                <c:pt idx="32">
                  <c:v>263.88171292563419</c:v>
                </c:pt>
                <c:pt idx="33">
                  <c:v>258.98434698249099</c:v>
                </c:pt>
                <c:pt idx="34">
                  <c:v>281.931046799635</c:v>
                </c:pt>
                <c:pt idx="35">
                  <c:v>295.41616616563641</c:v>
                </c:pt>
                <c:pt idx="36">
                  <c:v>289.93031329563422</c:v>
                </c:pt>
                <c:pt idx="37">
                  <c:v>290.42846234017605</c:v>
                </c:pt>
                <c:pt idx="38">
                  <c:v>274.53224032440386</c:v>
                </c:pt>
                <c:pt idx="39">
                  <c:v>273.81330027602849</c:v>
                </c:pt>
                <c:pt idx="40">
                  <c:v>278.38377507134533</c:v>
                </c:pt>
                <c:pt idx="41">
                  <c:v>278.8407242518461</c:v>
                </c:pt>
                <c:pt idx="42">
                  <c:v>273.49283146240788</c:v>
                </c:pt>
                <c:pt idx="43">
                  <c:v>279.95186244507886</c:v>
                </c:pt>
                <c:pt idx="44">
                  <c:v>283.84206135731921</c:v>
                </c:pt>
                <c:pt idx="45">
                  <c:v>278.92004156186738</c:v>
                </c:pt>
                <c:pt idx="46">
                  <c:v>289.91071360576598</c:v>
                </c:pt>
                <c:pt idx="47">
                  <c:v>305.25736156746973</c:v>
                </c:pt>
                <c:pt idx="48">
                  <c:v>282.62719637858123</c:v>
                </c:pt>
                <c:pt idx="49">
                  <c:v>308.88501945164876</c:v>
                </c:pt>
                <c:pt idx="50">
                  <c:v>289.29680148021436</c:v>
                </c:pt>
                <c:pt idx="51">
                  <c:v>292.43819287576019</c:v>
                </c:pt>
                <c:pt idx="52">
                  <c:v>279.09609721483059</c:v>
                </c:pt>
                <c:pt idx="53">
                  <c:v>302.3120217200107</c:v>
                </c:pt>
                <c:pt idx="54">
                  <c:v>278.96521599701373</c:v>
                </c:pt>
                <c:pt idx="55">
                  <c:v>290.36954533315526</c:v>
                </c:pt>
                <c:pt idx="56">
                  <c:v>287.19807376437211</c:v>
                </c:pt>
                <c:pt idx="57">
                  <c:v>289.69069456375018</c:v>
                </c:pt>
                <c:pt idx="58">
                  <c:v>312.4943903264267</c:v>
                </c:pt>
                <c:pt idx="59">
                  <c:v>330.07896006021269</c:v>
                </c:pt>
                <c:pt idx="60">
                  <c:v>300.88206681908787</c:v>
                </c:pt>
                <c:pt idx="61">
                  <c:v>321.91085579654163</c:v>
                </c:pt>
                <c:pt idx="62">
                  <c:v>302.49996098815893</c:v>
                </c:pt>
                <c:pt idx="63">
                  <c:v>306.74028216946397</c:v>
                </c:pt>
                <c:pt idx="64">
                  <c:v>293.99135762835073</c:v>
                </c:pt>
                <c:pt idx="65">
                  <c:v>315.56119177318499</c:v>
                </c:pt>
                <c:pt idx="66">
                  <c:v>293.31744981321168</c:v>
                </c:pt>
                <c:pt idx="67">
                  <c:v>302.09993979582038</c:v>
                </c:pt>
                <c:pt idx="68">
                  <c:v>299.92620049858351</c:v>
                </c:pt>
                <c:pt idx="69">
                  <c:v>301.46488944255265</c:v>
                </c:pt>
                <c:pt idx="70">
                  <c:v>327.37212601336512</c:v>
                </c:pt>
                <c:pt idx="71">
                  <c:v>347.55420933365519</c:v>
                </c:pt>
              </c:numCache>
            </c:numRef>
          </c:val>
        </c:ser>
        <c:marker val="1"/>
        <c:axId val="58436224"/>
        <c:axId val="59712640"/>
      </c:lineChart>
      <c:catAx>
        <c:axId val="58436224"/>
        <c:scaling>
          <c:orientation val="minMax"/>
        </c:scaling>
        <c:axPos val="b"/>
        <c:numFmt formatCode="dd/mm/yyyy" sourceLinked="1"/>
        <c:tickLblPos val="nextTo"/>
        <c:txPr>
          <a:bodyPr/>
          <a:lstStyle/>
          <a:p>
            <a:pPr>
              <a:defRPr sz="800" baseline="0"/>
            </a:pPr>
            <a:endParaRPr lang="ru-RU"/>
          </a:p>
        </c:txPr>
        <c:crossAx val="59712640"/>
        <c:crosses val="autoZero"/>
        <c:auto val="1"/>
        <c:lblAlgn val="ctr"/>
        <c:lblOffset val="100"/>
      </c:catAx>
      <c:valAx>
        <c:axId val="59712640"/>
        <c:scaling>
          <c:orientation val="minMax"/>
          <c:min val="150"/>
        </c:scaling>
        <c:axPos val="l"/>
        <c:majorGridlines/>
        <c:numFmt formatCode="#,##0.00" sourceLinked="1"/>
        <c:tickLblPos val="nextTo"/>
        <c:crossAx val="58436224"/>
        <c:crosses val="autoZero"/>
        <c:crossBetween val="between"/>
      </c:valAx>
    </c:plotArea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937" cy="6063803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I9"/>
  <sheetViews>
    <sheetView tabSelected="1" zoomScale="125" zoomScaleNormal="125" zoomScalePageLayoutView="125" workbookViewId="0">
      <selection activeCell="C9" sqref="C9"/>
    </sheetView>
  </sheetViews>
  <sheetFormatPr defaultColWidth="8.85546875" defaultRowHeight="15"/>
  <cols>
    <col min="2" max="2" width="12" bestFit="1" customWidth="1"/>
    <col min="3" max="3" width="13.85546875" customWidth="1"/>
    <col min="4" max="4" width="9.140625" bestFit="1" customWidth="1"/>
    <col min="5" max="5" width="18.85546875" bestFit="1" customWidth="1"/>
    <col min="6" max="6" width="12.28515625" bestFit="1" customWidth="1"/>
    <col min="7" max="8" width="11.42578125" bestFit="1" customWidth="1"/>
    <col min="10" max="10" width="18.7109375" bestFit="1" customWidth="1"/>
    <col min="11" max="11" width="12.28515625" bestFit="1" customWidth="1"/>
    <col min="12" max="13" width="11.42578125" bestFit="1" customWidth="1"/>
    <col min="15" max="15" width="18.7109375" bestFit="1" customWidth="1"/>
    <col min="16" max="16" width="12.28515625" bestFit="1" customWidth="1"/>
    <col min="17" max="18" width="11.42578125" bestFit="1" customWidth="1"/>
    <col min="20" max="20" width="18.7109375" bestFit="1" customWidth="1"/>
    <col min="21" max="21" width="11.28515625" bestFit="1" customWidth="1"/>
    <col min="22" max="23" width="11.42578125" bestFit="1" customWidth="1"/>
    <col min="25" max="25" width="18.7109375" bestFit="1" customWidth="1"/>
    <col min="26" max="26" width="12.28515625" bestFit="1" customWidth="1"/>
    <col min="27" max="28" width="11.42578125" bestFit="1" customWidth="1"/>
    <col min="31" max="31" width="12.28515625" bestFit="1" customWidth="1"/>
    <col min="32" max="33" width="11.42578125" bestFit="1" customWidth="1"/>
    <col min="36" max="36" width="12.28515625" bestFit="1" customWidth="1"/>
    <col min="37" max="38" width="11.42578125" bestFit="1" customWidth="1"/>
    <col min="41" max="41" width="12.28515625" bestFit="1" customWidth="1"/>
    <col min="42" max="43" width="11.42578125" bestFit="1" customWidth="1"/>
    <col min="46" max="46" width="11.28515625" bestFit="1" customWidth="1"/>
    <col min="47" max="48" width="11.42578125" bestFit="1" customWidth="1"/>
    <col min="51" max="51" width="12.28515625" bestFit="1" customWidth="1"/>
    <col min="52" max="53" width="11.42578125" bestFit="1" customWidth="1"/>
    <col min="56" max="56" width="12.28515625" bestFit="1" customWidth="1"/>
    <col min="57" max="58" width="11.42578125" bestFit="1" customWidth="1"/>
    <col min="61" max="61" width="12.28515625" bestFit="1" customWidth="1"/>
    <col min="258" max="258" width="11.42578125" bestFit="1" customWidth="1"/>
    <col min="259" max="259" width="13.85546875" customWidth="1"/>
    <col min="262" max="262" width="12.28515625" bestFit="1" customWidth="1"/>
    <col min="263" max="264" width="11.42578125" bestFit="1" customWidth="1"/>
    <col min="267" max="267" width="12.28515625" bestFit="1" customWidth="1"/>
    <col min="268" max="269" width="11.42578125" bestFit="1" customWidth="1"/>
    <col min="272" max="272" width="12.28515625" bestFit="1" customWidth="1"/>
    <col min="273" max="274" width="11.42578125" bestFit="1" customWidth="1"/>
    <col min="277" max="277" width="11.28515625" bestFit="1" customWidth="1"/>
    <col min="278" max="279" width="11.42578125" bestFit="1" customWidth="1"/>
    <col min="282" max="282" width="12.28515625" bestFit="1" customWidth="1"/>
    <col min="283" max="284" width="11.42578125" bestFit="1" customWidth="1"/>
    <col min="287" max="287" width="12.28515625" bestFit="1" customWidth="1"/>
    <col min="288" max="289" width="11.42578125" bestFit="1" customWidth="1"/>
    <col min="292" max="292" width="12.28515625" bestFit="1" customWidth="1"/>
    <col min="293" max="294" width="11.42578125" bestFit="1" customWidth="1"/>
    <col min="297" max="297" width="12.28515625" bestFit="1" customWidth="1"/>
    <col min="298" max="299" width="11.42578125" bestFit="1" customWidth="1"/>
    <col min="302" max="302" width="11.28515625" bestFit="1" customWidth="1"/>
    <col min="303" max="304" width="11.42578125" bestFit="1" customWidth="1"/>
    <col min="307" max="307" width="12.28515625" bestFit="1" customWidth="1"/>
    <col min="308" max="309" width="11.42578125" bestFit="1" customWidth="1"/>
    <col min="312" max="312" width="12.28515625" bestFit="1" customWidth="1"/>
    <col min="313" max="314" width="11.42578125" bestFit="1" customWidth="1"/>
    <col min="317" max="317" width="12.28515625" bestFit="1" customWidth="1"/>
    <col min="514" max="514" width="11.42578125" bestFit="1" customWidth="1"/>
    <col min="515" max="515" width="13.85546875" customWidth="1"/>
    <col min="518" max="518" width="12.28515625" bestFit="1" customWidth="1"/>
    <col min="519" max="520" width="11.42578125" bestFit="1" customWidth="1"/>
    <col min="523" max="523" width="12.28515625" bestFit="1" customWidth="1"/>
    <col min="524" max="525" width="11.42578125" bestFit="1" customWidth="1"/>
    <col min="528" max="528" width="12.28515625" bestFit="1" customWidth="1"/>
    <col min="529" max="530" width="11.42578125" bestFit="1" customWidth="1"/>
    <col min="533" max="533" width="11.28515625" bestFit="1" customWidth="1"/>
    <col min="534" max="535" width="11.42578125" bestFit="1" customWidth="1"/>
    <col min="538" max="538" width="12.28515625" bestFit="1" customWidth="1"/>
    <col min="539" max="540" width="11.42578125" bestFit="1" customWidth="1"/>
    <col min="543" max="543" width="12.28515625" bestFit="1" customWidth="1"/>
    <col min="544" max="545" width="11.42578125" bestFit="1" customWidth="1"/>
    <col min="548" max="548" width="12.28515625" bestFit="1" customWidth="1"/>
    <col min="549" max="550" width="11.42578125" bestFit="1" customWidth="1"/>
    <col min="553" max="553" width="12.28515625" bestFit="1" customWidth="1"/>
    <col min="554" max="555" width="11.42578125" bestFit="1" customWidth="1"/>
    <col min="558" max="558" width="11.28515625" bestFit="1" customWidth="1"/>
    <col min="559" max="560" width="11.42578125" bestFit="1" customWidth="1"/>
    <col min="563" max="563" width="12.28515625" bestFit="1" customWidth="1"/>
    <col min="564" max="565" width="11.42578125" bestFit="1" customWidth="1"/>
    <col min="568" max="568" width="12.28515625" bestFit="1" customWidth="1"/>
    <col min="569" max="570" width="11.42578125" bestFit="1" customWidth="1"/>
    <col min="573" max="573" width="12.28515625" bestFit="1" customWidth="1"/>
    <col min="770" max="770" width="11.42578125" bestFit="1" customWidth="1"/>
    <col min="771" max="771" width="13.85546875" customWidth="1"/>
    <col min="774" max="774" width="12.28515625" bestFit="1" customWidth="1"/>
    <col min="775" max="776" width="11.42578125" bestFit="1" customWidth="1"/>
    <col min="779" max="779" width="12.28515625" bestFit="1" customWidth="1"/>
    <col min="780" max="781" width="11.42578125" bestFit="1" customWidth="1"/>
    <col min="784" max="784" width="12.28515625" bestFit="1" customWidth="1"/>
    <col min="785" max="786" width="11.42578125" bestFit="1" customWidth="1"/>
    <col min="789" max="789" width="11.28515625" bestFit="1" customWidth="1"/>
    <col min="790" max="791" width="11.42578125" bestFit="1" customWidth="1"/>
    <col min="794" max="794" width="12.28515625" bestFit="1" customWidth="1"/>
    <col min="795" max="796" width="11.42578125" bestFit="1" customWidth="1"/>
    <col min="799" max="799" width="12.28515625" bestFit="1" customWidth="1"/>
    <col min="800" max="801" width="11.42578125" bestFit="1" customWidth="1"/>
    <col min="804" max="804" width="12.28515625" bestFit="1" customWidth="1"/>
    <col min="805" max="806" width="11.42578125" bestFit="1" customWidth="1"/>
    <col min="809" max="809" width="12.28515625" bestFit="1" customWidth="1"/>
    <col min="810" max="811" width="11.42578125" bestFit="1" customWidth="1"/>
    <col min="814" max="814" width="11.28515625" bestFit="1" customWidth="1"/>
    <col min="815" max="816" width="11.42578125" bestFit="1" customWidth="1"/>
    <col min="819" max="819" width="12.28515625" bestFit="1" customWidth="1"/>
    <col min="820" max="821" width="11.42578125" bestFit="1" customWidth="1"/>
    <col min="824" max="824" width="12.28515625" bestFit="1" customWidth="1"/>
    <col min="825" max="826" width="11.42578125" bestFit="1" customWidth="1"/>
    <col min="829" max="829" width="12.28515625" bestFit="1" customWidth="1"/>
    <col min="1026" max="1026" width="11.42578125" bestFit="1" customWidth="1"/>
    <col min="1027" max="1027" width="13.85546875" customWidth="1"/>
    <col min="1030" max="1030" width="12.28515625" bestFit="1" customWidth="1"/>
    <col min="1031" max="1032" width="11.42578125" bestFit="1" customWidth="1"/>
    <col min="1035" max="1035" width="12.28515625" bestFit="1" customWidth="1"/>
    <col min="1036" max="1037" width="11.42578125" bestFit="1" customWidth="1"/>
    <col min="1040" max="1040" width="12.28515625" bestFit="1" customWidth="1"/>
    <col min="1041" max="1042" width="11.42578125" bestFit="1" customWidth="1"/>
    <col min="1045" max="1045" width="11.28515625" bestFit="1" customWidth="1"/>
    <col min="1046" max="1047" width="11.42578125" bestFit="1" customWidth="1"/>
    <col min="1050" max="1050" width="12.28515625" bestFit="1" customWidth="1"/>
    <col min="1051" max="1052" width="11.42578125" bestFit="1" customWidth="1"/>
    <col min="1055" max="1055" width="12.28515625" bestFit="1" customWidth="1"/>
    <col min="1056" max="1057" width="11.42578125" bestFit="1" customWidth="1"/>
    <col min="1060" max="1060" width="12.28515625" bestFit="1" customWidth="1"/>
    <col min="1061" max="1062" width="11.42578125" bestFit="1" customWidth="1"/>
    <col min="1065" max="1065" width="12.28515625" bestFit="1" customWidth="1"/>
    <col min="1066" max="1067" width="11.42578125" bestFit="1" customWidth="1"/>
    <col min="1070" max="1070" width="11.28515625" bestFit="1" customWidth="1"/>
    <col min="1071" max="1072" width="11.42578125" bestFit="1" customWidth="1"/>
    <col min="1075" max="1075" width="12.28515625" bestFit="1" customWidth="1"/>
    <col min="1076" max="1077" width="11.42578125" bestFit="1" customWidth="1"/>
    <col min="1080" max="1080" width="12.28515625" bestFit="1" customWidth="1"/>
    <col min="1081" max="1082" width="11.42578125" bestFit="1" customWidth="1"/>
    <col min="1085" max="1085" width="12.28515625" bestFit="1" customWidth="1"/>
    <col min="1282" max="1282" width="11.42578125" bestFit="1" customWidth="1"/>
    <col min="1283" max="1283" width="13.85546875" customWidth="1"/>
    <col min="1286" max="1286" width="12.28515625" bestFit="1" customWidth="1"/>
    <col min="1287" max="1288" width="11.42578125" bestFit="1" customWidth="1"/>
    <col min="1291" max="1291" width="12.28515625" bestFit="1" customWidth="1"/>
    <col min="1292" max="1293" width="11.42578125" bestFit="1" customWidth="1"/>
    <col min="1296" max="1296" width="12.28515625" bestFit="1" customWidth="1"/>
    <col min="1297" max="1298" width="11.42578125" bestFit="1" customWidth="1"/>
    <col min="1301" max="1301" width="11.28515625" bestFit="1" customWidth="1"/>
    <col min="1302" max="1303" width="11.42578125" bestFit="1" customWidth="1"/>
    <col min="1306" max="1306" width="12.28515625" bestFit="1" customWidth="1"/>
    <col min="1307" max="1308" width="11.42578125" bestFit="1" customWidth="1"/>
    <col min="1311" max="1311" width="12.28515625" bestFit="1" customWidth="1"/>
    <col min="1312" max="1313" width="11.42578125" bestFit="1" customWidth="1"/>
    <col min="1316" max="1316" width="12.28515625" bestFit="1" customWidth="1"/>
    <col min="1317" max="1318" width="11.42578125" bestFit="1" customWidth="1"/>
    <col min="1321" max="1321" width="12.28515625" bestFit="1" customWidth="1"/>
    <col min="1322" max="1323" width="11.42578125" bestFit="1" customWidth="1"/>
    <col min="1326" max="1326" width="11.28515625" bestFit="1" customWidth="1"/>
    <col min="1327" max="1328" width="11.42578125" bestFit="1" customWidth="1"/>
    <col min="1331" max="1331" width="12.28515625" bestFit="1" customWidth="1"/>
    <col min="1332" max="1333" width="11.42578125" bestFit="1" customWidth="1"/>
    <col min="1336" max="1336" width="12.28515625" bestFit="1" customWidth="1"/>
    <col min="1337" max="1338" width="11.42578125" bestFit="1" customWidth="1"/>
    <col min="1341" max="1341" width="12.28515625" bestFit="1" customWidth="1"/>
    <col min="1538" max="1538" width="11.42578125" bestFit="1" customWidth="1"/>
    <col min="1539" max="1539" width="13.85546875" customWidth="1"/>
    <col min="1542" max="1542" width="12.28515625" bestFit="1" customWidth="1"/>
    <col min="1543" max="1544" width="11.42578125" bestFit="1" customWidth="1"/>
    <col min="1547" max="1547" width="12.28515625" bestFit="1" customWidth="1"/>
    <col min="1548" max="1549" width="11.42578125" bestFit="1" customWidth="1"/>
    <col min="1552" max="1552" width="12.28515625" bestFit="1" customWidth="1"/>
    <col min="1553" max="1554" width="11.42578125" bestFit="1" customWidth="1"/>
    <col min="1557" max="1557" width="11.28515625" bestFit="1" customWidth="1"/>
    <col min="1558" max="1559" width="11.42578125" bestFit="1" customWidth="1"/>
    <col min="1562" max="1562" width="12.28515625" bestFit="1" customWidth="1"/>
    <col min="1563" max="1564" width="11.42578125" bestFit="1" customWidth="1"/>
    <col min="1567" max="1567" width="12.28515625" bestFit="1" customWidth="1"/>
    <col min="1568" max="1569" width="11.42578125" bestFit="1" customWidth="1"/>
    <col min="1572" max="1572" width="12.28515625" bestFit="1" customWidth="1"/>
    <col min="1573" max="1574" width="11.42578125" bestFit="1" customWidth="1"/>
    <col min="1577" max="1577" width="12.28515625" bestFit="1" customWidth="1"/>
    <col min="1578" max="1579" width="11.42578125" bestFit="1" customWidth="1"/>
    <col min="1582" max="1582" width="11.28515625" bestFit="1" customWidth="1"/>
    <col min="1583" max="1584" width="11.42578125" bestFit="1" customWidth="1"/>
    <col min="1587" max="1587" width="12.28515625" bestFit="1" customWidth="1"/>
    <col min="1588" max="1589" width="11.42578125" bestFit="1" customWidth="1"/>
    <col min="1592" max="1592" width="12.28515625" bestFit="1" customWidth="1"/>
    <col min="1593" max="1594" width="11.42578125" bestFit="1" customWidth="1"/>
    <col min="1597" max="1597" width="12.28515625" bestFit="1" customWidth="1"/>
    <col min="1794" max="1794" width="11.42578125" bestFit="1" customWidth="1"/>
    <col min="1795" max="1795" width="13.85546875" customWidth="1"/>
    <col min="1798" max="1798" width="12.28515625" bestFit="1" customWidth="1"/>
    <col min="1799" max="1800" width="11.42578125" bestFit="1" customWidth="1"/>
    <col min="1803" max="1803" width="12.28515625" bestFit="1" customWidth="1"/>
    <col min="1804" max="1805" width="11.42578125" bestFit="1" customWidth="1"/>
    <col min="1808" max="1808" width="12.28515625" bestFit="1" customWidth="1"/>
    <col min="1809" max="1810" width="11.42578125" bestFit="1" customWidth="1"/>
    <col min="1813" max="1813" width="11.28515625" bestFit="1" customWidth="1"/>
    <col min="1814" max="1815" width="11.42578125" bestFit="1" customWidth="1"/>
    <col min="1818" max="1818" width="12.28515625" bestFit="1" customWidth="1"/>
    <col min="1819" max="1820" width="11.42578125" bestFit="1" customWidth="1"/>
    <col min="1823" max="1823" width="12.28515625" bestFit="1" customWidth="1"/>
    <col min="1824" max="1825" width="11.42578125" bestFit="1" customWidth="1"/>
    <col min="1828" max="1828" width="12.28515625" bestFit="1" customWidth="1"/>
    <col min="1829" max="1830" width="11.42578125" bestFit="1" customWidth="1"/>
    <col min="1833" max="1833" width="12.28515625" bestFit="1" customWidth="1"/>
    <col min="1834" max="1835" width="11.42578125" bestFit="1" customWidth="1"/>
    <col min="1838" max="1838" width="11.28515625" bestFit="1" customWidth="1"/>
    <col min="1839" max="1840" width="11.42578125" bestFit="1" customWidth="1"/>
    <col min="1843" max="1843" width="12.28515625" bestFit="1" customWidth="1"/>
    <col min="1844" max="1845" width="11.42578125" bestFit="1" customWidth="1"/>
    <col min="1848" max="1848" width="12.28515625" bestFit="1" customWidth="1"/>
    <col min="1849" max="1850" width="11.42578125" bestFit="1" customWidth="1"/>
    <col min="1853" max="1853" width="12.28515625" bestFit="1" customWidth="1"/>
    <col min="2050" max="2050" width="11.42578125" bestFit="1" customWidth="1"/>
    <col min="2051" max="2051" width="13.85546875" customWidth="1"/>
    <col min="2054" max="2054" width="12.28515625" bestFit="1" customWidth="1"/>
    <col min="2055" max="2056" width="11.42578125" bestFit="1" customWidth="1"/>
    <col min="2059" max="2059" width="12.28515625" bestFit="1" customWidth="1"/>
    <col min="2060" max="2061" width="11.42578125" bestFit="1" customWidth="1"/>
    <col min="2064" max="2064" width="12.28515625" bestFit="1" customWidth="1"/>
    <col min="2065" max="2066" width="11.42578125" bestFit="1" customWidth="1"/>
    <col min="2069" max="2069" width="11.28515625" bestFit="1" customWidth="1"/>
    <col min="2070" max="2071" width="11.42578125" bestFit="1" customWidth="1"/>
    <col min="2074" max="2074" width="12.28515625" bestFit="1" customWidth="1"/>
    <col min="2075" max="2076" width="11.42578125" bestFit="1" customWidth="1"/>
    <col min="2079" max="2079" width="12.28515625" bestFit="1" customWidth="1"/>
    <col min="2080" max="2081" width="11.42578125" bestFit="1" customWidth="1"/>
    <col min="2084" max="2084" width="12.28515625" bestFit="1" customWidth="1"/>
    <col min="2085" max="2086" width="11.42578125" bestFit="1" customWidth="1"/>
    <col min="2089" max="2089" width="12.28515625" bestFit="1" customWidth="1"/>
    <col min="2090" max="2091" width="11.42578125" bestFit="1" customWidth="1"/>
    <col min="2094" max="2094" width="11.28515625" bestFit="1" customWidth="1"/>
    <col min="2095" max="2096" width="11.42578125" bestFit="1" customWidth="1"/>
    <col min="2099" max="2099" width="12.28515625" bestFit="1" customWidth="1"/>
    <col min="2100" max="2101" width="11.42578125" bestFit="1" customWidth="1"/>
    <col min="2104" max="2104" width="12.28515625" bestFit="1" customWidth="1"/>
    <col min="2105" max="2106" width="11.42578125" bestFit="1" customWidth="1"/>
    <col min="2109" max="2109" width="12.28515625" bestFit="1" customWidth="1"/>
    <col min="2306" max="2306" width="11.42578125" bestFit="1" customWidth="1"/>
    <col min="2307" max="2307" width="13.85546875" customWidth="1"/>
    <col min="2310" max="2310" width="12.28515625" bestFit="1" customWidth="1"/>
    <col min="2311" max="2312" width="11.42578125" bestFit="1" customWidth="1"/>
    <col min="2315" max="2315" width="12.28515625" bestFit="1" customWidth="1"/>
    <col min="2316" max="2317" width="11.42578125" bestFit="1" customWidth="1"/>
    <col min="2320" max="2320" width="12.28515625" bestFit="1" customWidth="1"/>
    <col min="2321" max="2322" width="11.42578125" bestFit="1" customWidth="1"/>
    <col min="2325" max="2325" width="11.28515625" bestFit="1" customWidth="1"/>
    <col min="2326" max="2327" width="11.42578125" bestFit="1" customWidth="1"/>
    <col min="2330" max="2330" width="12.28515625" bestFit="1" customWidth="1"/>
    <col min="2331" max="2332" width="11.42578125" bestFit="1" customWidth="1"/>
    <col min="2335" max="2335" width="12.28515625" bestFit="1" customWidth="1"/>
    <col min="2336" max="2337" width="11.42578125" bestFit="1" customWidth="1"/>
    <col min="2340" max="2340" width="12.28515625" bestFit="1" customWidth="1"/>
    <col min="2341" max="2342" width="11.42578125" bestFit="1" customWidth="1"/>
    <col min="2345" max="2345" width="12.28515625" bestFit="1" customWidth="1"/>
    <col min="2346" max="2347" width="11.42578125" bestFit="1" customWidth="1"/>
    <col min="2350" max="2350" width="11.28515625" bestFit="1" customWidth="1"/>
    <col min="2351" max="2352" width="11.42578125" bestFit="1" customWidth="1"/>
    <col min="2355" max="2355" width="12.28515625" bestFit="1" customWidth="1"/>
    <col min="2356" max="2357" width="11.42578125" bestFit="1" customWidth="1"/>
    <col min="2360" max="2360" width="12.28515625" bestFit="1" customWidth="1"/>
    <col min="2361" max="2362" width="11.42578125" bestFit="1" customWidth="1"/>
    <col min="2365" max="2365" width="12.28515625" bestFit="1" customWidth="1"/>
    <col min="2562" max="2562" width="11.42578125" bestFit="1" customWidth="1"/>
    <col min="2563" max="2563" width="13.85546875" customWidth="1"/>
    <col min="2566" max="2566" width="12.28515625" bestFit="1" customWidth="1"/>
    <col min="2567" max="2568" width="11.42578125" bestFit="1" customWidth="1"/>
    <col min="2571" max="2571" width="12.28515625" bestFit="1" customWidth="1"/>
    <col min="2572" max="2573" width="11.42578125" bestFit="1" customWidth="1"/>
    <col min="2576" max="2576" width="12.28515625" bestFit="1" customWidth="1"/>
    <col min="2577" max="2578" width="11.42578125" bestFit="1" customWidth="1"/>
    <col min="2581" max="2581" width="11.28515625" bestFit="1" customWidth="1"/>
    <col min="2582" max="2583" width="11.42578125" bestFit="1" customWidth="1"/>
    <col min="2586" max="2586" width="12.28515625" bestFit="1" customWidth="1"/>
    <col min="2587" max="2588" width="11.42578125" bestFit="1" customWidth="1"/>
    <col min="2591" max="2591" width="12.28515625" bestFit="1" customWidth="1"/>
    <col min="2592" max="2593" width="11.42578125" bestFit="1" customWidth="1"/>
    <col min="2596" max="2596" width="12.28515625" bestFit="1" customWidth="1"/>
    <col min="2597" max="2598" width="11.42578125" bestFit="1" customWidth="1"/>
    <col min="2601" max="2601" width="12.28515625" bestFit="1" customWidth="1"/>
    <col min="2602" max="2603" width="11.42578125" bestFit="1" customWidth="1"/>
    <col min="2606" max="2606" width="11.28515625" bestFit="1" customWidth="1"/>
    <col min="2607" max="2608" width="11.42578125" bestFit="1" customWidth="1"/>
    <col min="2611" max="2611" width="12.28515625" bestFit="1" customWidth="1"/>
    <col min="2612" max="2613" width="11.42578125" bestFit="1" customWidth="1"/>
    <col min="2616" max="2616" width="12.28515625" bestFit="1" customWidth="1"/>
    <col min="2617" max="2618" width="11.42578125" bestFit="1" customWidth="1"/>
    <col min="2621" max="2621" width="12.28515625" bestFit="1" customWidth="1"/>
    <col min="2818" max="2818" width="11.42578125" bestFit="1" customWidth="1"/>
    <col min="2819" max="2819" width="13.85546875" customWidth="1"/>
    <col min="2822" max="2822" width="12.28515625" bestFit="1" customWidth="1"/>
    <col min="2823" max="2824" width="11.42578125" bestFit="1" customWidth="1"/>
    <col min="2827" max="2827" width="12.28515625" bestFit="1" customWidth="1"/>
    <col min="2828" max="2829" width="11.42578125" bestFit="1" customWidth="1"/>
    <col min="2832" max="2832" width="12.28515625" bestFit="1" customWidth="1"/>
    <col min="2833" max="2834" width="11.42578125" bestFit="1" customWidth="1"/>
    <col min="2837" max="2837" width="11.28515625" bestFit="1" customWidth="1"/>
    <col min="2838" max="2839" width="11.42578125" bestFit="1" customWidth="1"/>
    <col min="2842" max="2842" width="12.28515625" bestFit="1" customWidth="1"/>
    <col min="2843" max="2844" width="11.42578125" bestFit="1" customWidth="1"/>
    <col min="2847" max="2847" width="12.28515625" bestFit="1" customWidth="1"/>
    <col min="2848" max="2849" width="11.42578125" bestFit="1" customWidth="1"/>
    <col min="2852" max="2852" width="12.28515625" bestFit="1" customWidth="1"/>
    <col min="2853" max="2854" width="11.42578125" bestFit="1" customWidth="1"/>
    <col min="2857" max="2857" width="12.28515625" bestFit="1" customWidth="1"/>
    <col min="2858" max="2859" width="11.42578125" bestFit="1" customWidth="1"/>
    <col min="2862" max="2862" width="11.28515625" bestFit="1" customWidth="1"/>
    <col min="2863" max="2864" width="11.42578125" bestFit="1" customWidth="1"/>
    <col min="2867" max="2867" width="12.28515625" bestFit="1" customWidth="1"/>
    <col min="2868" max="2869" width="11.42578125" bestFit="1" customWidth="1"/>
    <col min="2872" max="2872" width="12.28515625" bestFit="1" customWidth="1"/>
    <col min="2873" max="2874" width="11.42578125" bestFit="1" customWidth="1"/>
    <col min="2877" max="2877" width="12.28515625" bestFit="1" customWidth="1"/>
    <col min="3074" max="3074" width="11.42578125" bestFit="1" customWidth="1"/>
    <col min="3075" max="3075" width="13.85546875" customWidth="1"/>
    <col min="3078" max="3078" width="12.28515625" bestFit="1" customWidth="1"/>
    <col min="3079" max="3080" width="11.42578125" bestFit="1" customWidth="1"/>
    <col min="3083" max="3083" width="12.28515625" bestFit="1" customWidth="1"/>
    <col min="3084" max="3085" width="11.42578125" bestFit="1" customWidth="1"/>
    <col min="3088" max="3088" width="12.28515625" bestFit="1" customWidth="1"/>
    <col min="3089" max="3090" width="11.42578125" bestFit="1" customWidth="1"/>
    <col min="3093" max="3093" width="11.28515625" bestFit="1" customWidth="1"/>
    <col min="3094" max="3095" width="11.42578125" bestFit="1" customWidth="1"/>
    <col min="3098" max="3098" width="12.28515625" bestFit="1" customWidth="1"/>
    <col min="3099" max="3100" width="11.42578125" bestFit="1" customWidth="1"/>
    <col min="3103" max="3103" width="12.28515625" bestFit="1" customWidth="1"/>
    <col min="3104" max="3105" width="11.42578125" bestFit="1" customWidth="1"/>
    <col min="3108" max="3108" width="12.28515625" bestFit="1" customWidth="1"/>
    <col min="3109" max="3110" width="11.42578125" bestFit="1" customWidth="1"/>
    <col min="3113" max="3113" width="12.28515625" bestFit="1" customWidth="1"/>
    <col min="3114" max="3115" width="11.42578125" bestFit="1" customWidth="1"/>
    <col min="3118" max="3118" width="11.28515625" bestFit="1" customWidth="1"/>
    <col min="3119" max="3120" width="11.42578125" bestFit="1" customWidth="1"/>
    <col min="3123" max="3123" width="12.28515625" bestFit="1" customWidth="1"/>
    <col min="3124" max="3125" width="11.42578125" bestFit="1" customWidth="1"/>
    <col min="3128" max="3128" width="12.28515625" bestFit="1" customWidth="1"/>
    <col min="3129" max="3130" width="11.42578125" bestFit="1" customWidth="1"/>
    <col min="3133" max="3133" width="12.28515625" bestFit="1" customWidth="1"/>
    <col min="3330" max="3330" width="11.42578125" bestFit="1" customWidth="1"/>
    <col min="3331" max="3331" width="13.85546875" customWidth="1"/>
    <col min="3334" max="3334" width="12.28515625" bestFit="1" customWidth="1"/>
    <col min="3335" max="3336" width="11.42578125" bestFit="1" customWidth="1"/>
    <col min="3339" max="3339" width="12.28515625" bestFit="1" customWidth="1"/>
    <col min="3340" max="3341" width="11.42578125" bestFit="1" customWidth="1"/>
    <col min="3344" max="3344" width="12.28515625" bestFit="1" customWidth="1"/>
    <col min="3345" max="3346" width="11.42578125" bestFit="1" customWidth="1"/>
    <col min="3349" max="3349" width="11.28515625" bestFit="1" customWidth="1"/>
    <col min="3350" max="3351" width="11.42578125" bestFit="1" customWidth="1"/>
    <col min="3354" max="3354" width="12.28515625" bestFit="1" customWidth="1"/>
    <col min="3355" max="3356" width="11.42578125" bestFit="1" customWidth="1"/>
    <col min="3359" max="3359" width="12.28515625" bestFit="1" customWidth="1"/>
    <col min="3360" max="3361" width="11.42578125" bestFit="1" customWidth="1"/>
    <col min="3364" max="3364" width="12.28515625" bestFit="1" customWidth="1"/>
    <col min="3365" max="3366" width="11.42578125" bestFit="1" customWidth="1"/>
    <col min="3369" max="3369" width="12.28515625" bestFit="1" customWidth="1"/>
    <col min="3370" max="3371" width="11.42578125" bestFit="1" customWidth="1"/>
    <col min="3374" max="3374" width="11.28515625" bestFit="1" customWidth="1"/>
    <col min="3375" max="3376" width="11.42578125" bestFit="1" customWidth="1"/>
    <col min="3379" max="3379" width="12.28515625" bestFit="1" customWidth="1"/>
    <col min="3380" max="3381" width="11.42578125" bestFit="1" customWidth="1"/>
    <col min="3384" max="3384" width="12.28515625" bestFit="1" customWidth="1"/>
    <col min="3385" max="3386" width="11.42578125" bestFit="1" customWidth="1"/>
    <col min="3389" max="3389" width="12.28515625" bestFit="1" customWidth="1"/>
    <col min="3586" max="3586" width="11.42578125" bestFit="1" customWidth="1"/>
    <col min="3587" max="3587" width="13.85546875" customWidth="1"/>
    <col min="3590" max="3590" width="12.28515625" bestFit="1" customWidth="1"/>
    <col min="3591" max="3592" width="11.42578125" bestFit="1" customWidth="1"/>
    <col min="3595" max="3595" width="12.28515625" bestFit="1" customWidth="1"/>
    <col min="3596" max="3597" width="11.42578125" bestFit="1" customWidth="1"/>
    <col min="3600" max="3600" width="12.28515625" bestFit="1" customWidth="1"/>
    <col min="3601" max="3602" width="11.42578125" bestFit="1" customWidth="1"/>
    <col min="3605" max="3605" width="11.28515625" bestFit="1" customWidth="1"/>
    <col min="3606" max="3607" width="11.42578125" bestFit="1" customWidth="1"/>
    <col min="3610" max="3610" width="12.28515625" bestFit="1" customWidth="1"/>
    <col min="3611" max="3612" width="11.42578125" bestFit="1" customWidth="1"/>
    <col min="3615" max="3615" width="12.28515625" bestFit="1" customWidth="1"/>
    <col min="3616" max="3617" width="11.42578125" bestFit="1" customWidth="1"/>
    <col min="3620" max="3620" width="12.28515625" bestFit="1" customWidth="1"/>
    <col min="3621" max="3622" width="11.42578125" bestFit="1" customWidth="1"/>
    <col min="3625" max="3625" width="12.28515625" bestFit="1" customWidth="1"/>
    <col min="3626" max="3627" width="11.42578125" bestFit="1" customWidth="1"/>
    <col min="3630" max="3630" width="11.28515625" bestFit="1" customWidth="1"/>
    <col min="3631" max="3632" width="11.42578125" bestFit="1" customWidth="1"/>
    <col min="3635" max="3635" width="12.28515625" bestFit="1" customWidth="1"/>
    <col min="3636" max="3637" width="11.42578125" bestFit="1" customWidth="1"/>
    <col min="3640" max="3640" width="12.28515625" bestFit="1" customWidth="1"/>
    <col min="3641" max="3642" width="11.42578125" bestFit="1" customWidth="1"/>
    <col min="3645" max="3645" width="12.28515625" bestFit="1" customWidth="1"/>
    <col min="3842" max="3842" width="11.42578125" bestFit="1" customWidth="1"/>
    <col min="3843" max="3843" width="13.85546875" customWidth="1"/>
    <col min="3846" max="3846" width="12.28515625" bestFit="1" customWidth="1"/>
    <col min="3847" max="3848" width="11.42578125" bestFit="1" customWidth="1"/>
    <col min="3851" max="3851" width="12.28515625" bestFit="1" customWidth="1"/>
    <col min="3852" max="3853" width="11.42578125" bestFit="1" customWidth="1"/>
    <col min="3856" max="3856" width="12.28515625" bestFit="1" customWidth="1"/>
    <col min="3857" max="3858" width="11.42578125" bestFit="1" customWidth="1"/>
    <col min="3861" max="3861" width="11.28515625" bestFit="1" customWidth="1"/>
    <col min="3862" max="3863" width="11.42578125" bestFit="1" customWidth="1"/>
    <col min="3866" max="3866" width="12.28515625" bestFit="1" customWidth="1"/>
    <col min="3867" max="3868" width="11.42578125" bestFit="1" customWidth="1"/>
    <col min="3871" max="3871" width="12.28515625" bestFit="1" customWidth="1"/>
    <col min="3872" max="3873" width="11.42578125" bestFit="1" customWidth="1"/>
    <col min="3876" max="3876" width="12.28515625" bestFit="1" customWidth="1"/>
    <col min="3877" max="3878" width="11.42578125" bestFit="1" customWidth="1"/>
    <col min="3881" max="3881" width="12.28515625" bestFit="1" customWidth="1"/>
    <col min="3882" max="3883" width="11.42578125" bestFit="1" customWidth="1"/>
    <col min="3886" max="3886" width="11.28515625" bestFit="1" customWidth="1"/>
    <col min="3887" max="3888" width="11.42578125" bestFit="1" customWidth="1"/>
    <col min="3891" max="3891" width="12.28515625" bestFit="1" customWidth="1"/>
    <col min="3892" max="3893" width="11.42578125" bestFit="1" customWidth="1"/>
    <col min="3896" max="3896" width="12.28515625" bestFit="1" customWidth="1"/>
    <col min="3897" max="3898" width="11.42578125" bestFit="1" customWidth="1"/>
    <col min="3901" max="3901" width="12.28515625" bestFit="1" customWidth="1"/>
    <col min="4098" max="4098" width="11.42578125" bestFit="1" customWidth="1"/>
    <col min="4099" max="4099" width="13.85546875" customWidth="1"/>
    <col min="4102" max="4102" width="12.28515625" bestFit="1" customWidth="1"/>
    <col min="4103" max="4104" width="11.42578125" bestFit="1" customWidth="1"/>
    <col min="4107" max="4107" width="12.28515625" bestFit="1" customWidth="1"/>
    <col min="4108" max="4109" width="11.42578125" bestFit="1" customWidth="1"/>
    <col min="4112" max="4112" width="12.28515625" bestFit="1" customWidth="1"/>
    <col min="4113" max="4114" width="11.42578125" bestFit="1" customWidth="1"/>
    <col min="4117" max="4117" width="11.28515625" bestFit="1" customWidth="1"/>
    <col min="4118" max="4119" width="11.42578125" bestFit="1" customWidth="1"/>
    <col min="4122" max="4122" width="12.28515625" bestFit="1" customWidth="1"/>
    <col min="4123" max="4124" width="11.42578125" bestFit="1" customWidth="1"/>
    <col min="4127" max="4127" width="12.28515625" bestFit="1" customWidth="1"/>
    <col min="4128" max="4129" width="11.42578125" bestFit="1" customWidth="1"/>
    <col min="4132" max="4132" width="12.28515625" bestFit="1" customWidth="1"/>
    <col min="4133" max="4134" width="11.42578125" bestFit="1" customWidth="1"/>
    <col min="4137" max="4137" width="12.28515625" bestFit="1" customWidth="1"/>
    <col min="4138" max="4139" width="11.42578125" bestFit="1" customWidth="1"/>
    <col min="4142" max="4142" width="11.28515625" bestFit="1" customWidth="1"/>
    <col min="4143" max="4144" width="11.42578125" bestFit="1" customWidth="1"/>
    <col min="4147" max="4147" width="12.28515625" bestFit="1" customWidth="1"/>
    <col min="4148" max="4149" width="11.42578125" bestFit="1" customWidth="1"/>
    <col min="4152" max="4152" width="12.28515625" bestFit="1" customWidth="1"/>
    <col min="4153" max="4154" width="11.42578125" bestFit="1" customWidth="1"/>
    <col min="4157" max="4157" width="12.28515625" bestFit="1" customWidth="1"/>
    <col min="4354" max="4354" width="11.42578125" bestFit="1" customWidth="1"/>
    <col min="4355" max="4355" width="13.85546875" customWidth="1"/>
    <col min="4358" max="4358" width="12.28515625" bestFit="1" customWidth="1"/>
    <col min="4359" max="4360" width="11.42578125" bestFit="1" customWidth="1"/>
    <col min="4363" max="4363" width="12.28515625" bestFit="1" customWidth="1"/>
    <col min="4364" max="4365" width="11.42578125" bestFit="1" customWidth="1"/>
    <col min="4368" max="4368" width="12.28515625" bestFit="1" customWidth="1"/>
    <col min="4369" max="4370" width="11.42578125" bestFit="1" customWidth="1"/>
    <col min="4373" max="4373" width="11.28515625" bestFit="1" customWidth="1"/>
    <col min="4374" max="4375" width="11.42578125" bestFit="1" customWidth="1"/>
    <col min="4378" max="4378" width="12.28515625" bestFit="1" customWidth="1"/>
    <col min="4379" max="4380" width="11.42578125" bestFit="1" customWidth="1"/>
    <col min="4383" max="4383" width="12.28515625" bestFit="1" customWidth="1"/>
    <col min="4384" max="4385" width="11.42578125" bestFit="1" customWidth="1"/>
    <col min="4388" max="4388" width="12.28515625" bestFit="1" customWidth="1"/>
    <col min="4389" max="4390" width="11.42578125" bestFit="1" customWidth="1"/>
    <col min="4393" max="4393" width="12.28515625" bestFit="1" customWidth="1"/>
    <col min="4394" max="4395" width="11.42578125" bestFit="1" customWidth="1"/>
    <col min="4398" max="4398" width="11.28515625" bestFit="1" customWidth="1"/>
    <col min="4399" max="4400" width="11.42578125" bestFit="1" customWidth="1"/>
    <col min="4403" max="4403" width="12.28515625" bestFit="1" customWidth="1"/>
    <col min="4404" max="4405" width="11.42578125" bestFit="1" customWidth="1"/>
    <col min="4408" max="4408" width="12.28515625" bestFit="1" customWidth="1"/>
    <col min="4409" max="4410" width="11.42578125" bestFit="1" customWidth="1"/>
    <col min="4413" max="4413" width="12.28515625" bestFit="1" customWidth="1"/>
    <col min="4610" max="4610" width="11.42578125" bestFit="1" customWidth="1"/>
    <col min="4611" max="4611" width="13.85546875" customWidth="1"/>
    <col min="4614" max="4614" width="12.28515625" bestFit="1" customWidth="1"/>
    <col min="4615" max="4616" width="11.42578125" bestFit="1" customWidth="1"/>
    <col min="4619" max="4619" width="12.28515625" bestFit="1" customWidth="1"/>
    <col min="4620" max="4621" width="11.42578125" bestFit="1" customWidth="1"/>
    <col min="4624" max="4624" width="12.28515625" bestFit="1" customWidth="1"/>
    <col min="4625" max="4626" width="11.42578125" bestFit="1" customWidth="1"/>
    <col min="4629" max="4629" width="11.28515625" bestFit="1" customWidth="1"/>
    <col min="4630" max="4631" width="11.42578125" bestFit="1" customWidth="1"/>
    <col min="4634" max="4634" width="12.28515625" bestFit="1" customWidth="1"/>
    <col min="4635" max="4636" width="11.42578125" bestFit="1" customWidth="1"/>
    <col min="4639" max="4639" width="12.28515625" bestFit="1" customWidth="1"/>
    <col min="4640" max="4641" width="11.42578125" bestFit="1" customWidth="1"/>
    <col min="4644" max="4644" width="12.28515625" bestFit="1" customWidth="1"/>
    <col min="4645" max="4646" width="11.42578125" bestFit="1" customWidth="1"/>
    <col min="4649" max="4649" width="12.28515625" bestFit="1" customWidth="1"/>
    <col min="4650" max="4651" width="11.42578125" bestFit="1" customWidth="1"/>
    <col min="4654" max="4654" width="11.28515625" bestFit="1" customWidth="1"/>
    <col min="4655" max="4656" width="11.42578125" bestFit="1" customWidth="1"/>
    <col min="4659" max="4659" width="12.28515625" bestFit="1" customWidth="1"/>
    <col min="4660" max="4661" width="11.42578125" bestFit="1" customWidth="1"/>
    <col min="4664" max="4664" width="12.28515625" bestFit="1" customWidth="1"/>
    <col min="4665" max="4666" width="11.42578125" bestFit="1" customWidth="1"/>
    <col min="4669" max="4669" width="12.28515625" bestFit="1" customWidth="1"/>
    <col min="4866" max="4866" width="11.42578125" bestFit="1" customWidth="1"/>
    <col min="4867" max="4867" width="13.85546875" customWidth="1"/>
    <col min="4870" max="4870" width="12.28515625" bestFit="1" customWidth="1"/>
    <col min="4871" max="4872" width="11.42578125" bestFit="1" customWidth="1"/>
    <col min="4875" max="4875" width="12.28515625" bestFit="1" customWidth="1"/>
    <col min="4876" max="4877" width="11.42578125" bestFit="1" customWidth="1"/>
    <col min="4880" max="4880" width="12.28515625" bestFit="1" customWidth="1"/>
    <col min="4881" max="4882" width="11.42578125" bestFit="1" customWidth="1"/>
    <col min="4885" max="4885" width="11.28515625" bestFit="1" customWidth="1"/>
    <col min="4886" max="4887" width="11.42578125" bestFit="1" customWidth="1"/>
    <col min="4890" max="4890" width="12.28515625" bestFit="1" customWidth="1"/>
    <col min="4891" max="4892" width="11.42578125" bestFit="1" customWidth="1"/>
    <col min="4895" max="4895" width="12.28515625" bestFit="1" customWidth="1"/>
    <col min="4896" max="4897" width="11.42578125" bestFit="1" customWidth="1"/>
    <col min="4900" max="4900" width="12.28515625" bestFit="1" customWidth="1"/>
    <col min="4901" max="4902" width="11.42578125" bestFit="1" customWidth="1"/>
    <col min="4905" max="4905" width="12.28515625" bestFit="1" customWidth="1"/>
    <col min="4906" max="4907" width="11.42578125" bestFit="1" customWidth="1"/>
    <col min="4910" max="4910" width="11.28515625" bestFit="1" customWidth="1"/>
    <col min="4911" max="4912" width="11.42578125" bestFit="1" customWidth="1"/>
    <col min="4915" max="4915" width="12.28515625" bestFit="1" customWidth="1"/>
    <col min="4916" max="4917" width="11.42578125" bestFit="1" customWidth="1"/>
    <col min="4920" max="4920" width="12.28515625" bestFit="1" customWidth="1"/>
    <col min="4921" max="4922" width="11.42578125" bestFit="1" customWidth="1"/>
    <col min="4925" max="4925" width="12.28515625" bestFit="1" customWidth="1"/>
    <col min="5122" max="5122" width="11.42578125" bestFit="1" customWidth="1"/>
    <col min="5123" max="5123" width="13.85546875" customWidth="1"/>
    <col min="5126" max="5126" width="12.28515625" bestFit="1" customWidth="1"/>
    <col min="5127" max="5128" width="11.42578125" bestFit="1" customWidth="1"/>
    <col min="5131" max="5131" width="12.28515625" bestFit="1" customWidth="1"/>
    <col min="5132" max="5133" width="11.42578125" bestFit="1" customWidth="1"/>
    <col min="5136" max="5136" width="12.28515625" bestFit="1" customWidth="1"/>
    <col min="5137" max="5138" width="11.42578125" bestFit="1" customWidth="1"/>
    <col min="5141" max="5141" width="11.28515625" bestFit="1" customWidth="1"/>
    <col min="5142" max="5143" width="11.42578125" bestFit="1" customWidth="1"/>
    <col min="5146" max="5146" width="12.28515625" bestFit="1" customWidth="1"/>
    <col min="5147" max="5148" width="11.42578125" bestFit="1" customWidth="1"/>
    <col min="5151" max="5151" width="12.28515625" bestFit="1" customWidth="1"/>
    <col min="5152" max="5153" width="11.42578125" bestFit="1" customWidth="1"/>
    <col min="5156" max="5156" width="12.28515625" bestFit="1" customWidth="1"/>
    <col min="5157" max="5158" width="11.42578125" bestFit="1" customWidth="1"/>
    <col min="5161" max="5161" width="12.28515625" bestFit="1" customWidth="1"/>
    <col min="5162" max="5163" width="11.42578125" bestFit="1" customWidth="1"/>
    <col min="5166" max="5166" width="11.28515625" bestFit="1" customWidth="1"/>
    <col min="5167" max="5168" width="11.42578125" bestFit="1" customWidth="1"/>
    <col min="5171" max="5171" width="12.28515625" bestFit="1" customWidth="1"/>
    <col min="5172" max="5173" width="11.42578125" bestFit="1" customWidth="1"/>
    <col min="5176" max="5176" width="12.28515625" bestFit="1" customWidth="1"/>
    <col min="5177" max="5178" width="11.42578125" bestFit="1" customWidth="1"/>
    <col min="5181" max="5181" width="12.28515625" bestFit="1" customWidth="1"/>
    <col min="5378" max="5378" width="11.42578125" bestFit="1" customWidth="1"/>
    <col min="5379" max="5379" width="13.85546875" customWidth="1"/>
    <col min="5382" max="5382" width="12.28515625" bestFit="1" customWidth="1"/>
    <col min="5383" max="5384" width="11.42578125" bestFit="1" customWidth="1"/>
    <col min="5387" max="5387" width="12.28515625" bestFit="1" customWidth="1"/>
    <col min="5388" max="5389" width="11.42578125" bestFit="1" customWidth="1"/>
    <col min="5392" max="5392" width="12.28515625" bestFit="1" customWidth="1"/>
    <col min="5393" max="5394" width="11.42578125" bestFit="1" customWidth="1"/>
    <col min="5397" max="5397" width="11.28515625" bestFit="1" customWidth="1"/>
    <col min="5398" max="5399" width="11.42578125" bestFit="1" customWidth="1"/>
    <col min="5402" max="5402" width="12.28515625" bestFit="1" customWidth="1"/>
    <col min="5403" max="5404" width="11.42578125" bestFit="1" customWidth="1"/>
    <col min="5407" max="5407" width="12.28515625" bestFit="1" customWidth="1"/>
    <col min="5408" max="5409" width="11.42578125" bestFit="1" customWidth="1"/>
    <col min="5412" max="5412" width="12.28515625" bestFit="1" customWidth="1"/>
    <col min="5413" max="5414" width="11.42578125" bestFit="1" customWidth="1"/>
    <col min="5417" max="5417" width="12.28515625" bestFit="1" customWidth="1"/>
    <col min="5418" max="5419" width="11.42578125" bestFit="1" customWidth="1"/>
    <col min="5422" max="5422" width="11.28515625" bestFit="1" customWidth="1"/>
    <col min="5423" max="5424" width="11.42578125" bestFit="1" customWidth="1"/>
    <col min="5427" max="5427" width="12.28515625" bestFit="1" customWidth="1"/>
    <col min="5428" max="5429" width="11.42578125" bestFit="1" customWidth="1"/>
    <col min="5432" max="5432" width="12.28515625" bestFit="1" customWidth="1"/>
    <col min="5433" max="5434" width="11.42578125" bestFit="1" customWidth="1"/>
    <col min="5437" max="5437" width="12.28515625" bestFit="1" customWidth="1"/>
    <col min="5634" max="5634" width="11.42578125" bestFit="1" customWidth="1"/>
    <col min="5635" max="5635" width="13.85546875" customWidth="1"/>
    <col min="5638" max="5638" width="12.28515625" bestFit="1" customWidth="1"/>
    <col min="5639" max="5640" width="11.42578125" bestFit="1" customWidth="1"/>
    <col min="5643" max="5643" width="12.28515625" bestFit="1" customWidth="1"/>
    <col min="5644" max="5645" width="11.42578125" bestFit="1" customWidth="1"/>
    <col min="5648" max="5648" width="12.28515625" bestFit="1" customWidth="1"/>
    <col min="5649" max="5650" width="11.42578125" bestFit="1" customWidth="1"/>
    <col min="5653" max="5653" width="11.28515625" bestFit="1" customWidth="1"/>
    <col min="5654" max="5655" width="11.42578125" bestFit="1" customWidth="1"/>
    <col min="5658" max="5658" width="12.28515625" bestFit="1" customWidth="1"/>
    <col min="5659" max="5660" width="11.42578125" bestFit="1" customWidth="1"/>
    <col min="5663" max="5663" width="12.28515625" bestFit="1" customWidth="1"/>
    <col min="5664" max="5665" width="11.42578125" bestFit="1" customWidth="1"/>
    <col min="5668" max="5668" width="12.28515625" bestFit="1" customWidth="1"/>
    <col min="5669" max="5670" width="11.42578125" bestFit="1" customWidth="1"/>
    <col min="5673" max="5673" width="12.28515625" bestFit="1" customWidth="1"/>
    <col min="5674" max="5675" width="11.42578125" bestFit="1" customWidth="1"/>
    <col min="5678" max="5678" width="11.28515625" bestFit="1" customWidth="1"/>
    <col min="5679" max="5680" width="11.42578125" bestFit="1" customWidth="1"/>
    <col min="5683" max="5683" width="12.28515625" bestFit="1" customWidth="1"/>
    <col min="5684" max="5685" width="11.42578125" bestFit="1" customWidth="1"/>
    <col min="5688" max="5688" width="12.28515625" bestFit="1" customWidth="1"/>
    <col min="5689" max="5690" width="11.42578125" bestFit="1" customWidth="1"/>
    <col min="5693" max="5693" width="12.28515625" bestFit="1" customWidth="1"/>
    <col min="5890" max="5890" width="11.42578125" bestFit="1" customWidth="1"/>
    <col min="5891" max="5891" width="13.85546875" customWidth="1"/>
    <col min="5894" max="5894" width="12.28515625" bestFit="1" customWidth="1"/>
    <col min="5895" max="5896" width="11.42578125" bestFit="1" customWidth="1"/>
    <col min="5899" max="5899" width="12.28515625" bestFit="1" customWidth="1"/>
    <col min="5900" max="5901" width="11.42578125" bestFit="1" customWidth="1"/>
    <col min="5904" max="5904" width="12.28515625" bestFit="1" customWidth="1"/>
    <col min="5905" max="5906" width="11.42578125" bestFit="1" customWidth="1"/>
    <col min="5909" max="5909" width="11.28515625" bestFit="1" customWidth="1"/>
    <col min="5910" max="5911" width="11.42578125" bestFit="1" customWidth="1"/>
    <col min="5914" max="5914" width="12.28515625" bestFit="1" customWidth="1"/>
    <col min="5915" max="5916" width="11.42578125" bestFit="1" customWidth="1"/>
    <col min="5919" max="5919" width="12.28515625" bestFit="1" customWidth="1"/>
    <col min="5920" max="5921" width="11.42578125" bestFit="1" customWidth="1"/>
    <col min="5924" max="5924" width="12.28515625" bestFit="1" customWidth="1"/>
    <col min="5925" max="5926" width="11.42578125" bestFit="1" customWidth="1"/>
    <col min="5929" max="5929" width="12.28515625" bestFit="1" customWidth="1"/>
    <col min="5930" max="5931" width="11.42578125" bestFit="1" customWidth="1"/>
    <col min="5934" max="5934" width="11.28515625" bestFit="1" customWidth="1"/>
    <col min="5935" max="5936" width="11.42578125" bestFit="1" customWidth="1"/>
    <col min="5939" max="5939" width="12.28515625" bestFit="1" customWidth="1"/>
    <col min="5940" max="5941" width="11.42578125" bestFit="1" customWidth="1"/>
    <col min="5944" max="5944" width="12.28515625" bestFit="1" customWidth="1"/>
    <col min="5945" max="5946" width="11.42578125" bestFit="1" customWidth="1"/>
    <col min="5949" max="5949" width="12.28515625" bestFit="1" customWidth="1"/>
    <col min="6146" max="6146" width="11.42578125" bestFit="1" customWidth="1"/>
    <col min="6147" max="6147" width="13.85546875" customWidth="1"/>
    <col min="6150" max="6150" width="12.28515625" bestFit="1" customWidth="1"/>
    <col min="6151" max="6152" width="11.42578125" bestFit="1" customWidth="1"/>
    <col min="6155" max="6155" width="12.28515625" bestFit="1" customWidth="1"/>
    <col min="6156" max="6157" width="11.42578125" bestFit="1" customWidth="1"/>
    <col min="6160" max="6160" width="12.28515625" bestFit="1" customWidth="1"/>
    <col min="6161" max="6162" width="11.42578125" bestFit="1" customWidth="1"/>
    <col min="6165" max="6165" width="11.28515625" bestFit="1" customWidth="1"/>
    <col min="6166" max="6167" width="11.42578125" bestFit="1" customWidth="1"/>
    <col min="6170" max="6170" width="12.28515625" bestFit="1" customWidth="1"/>
    <col min="6171" max="6172" width="11.42578125" bestFit="1" customWidth="1"/>
    <col min="6175" max="6175" width="12.28515625" bestFit="1" customWidth="1"/>
    <col min="6176" max="6177" width="11.42578125" bestFit="1" customWidth="1"/>
    <col min="6180" max="6180" width="12.28515625" bestFit="1" customWidth="1"/>
    <col min="6181" max="6182" width="11.42578125" bestFit="1" customWidth="1"/>
    <col min="6185" max="6185" width="12.28515625" bestFit="1" customWidth="1"/>
    <col min="6186" max="6187" width="11.42578125" bestFit="1" customWidth="1"/>
    <col min="6190" max="6190" width="11.28515625" bestFit="1" customWidth="1"/>
    <col min="6191" max="6192" width="11.42578125" bestFit="1" customWidth="1"/>
    <col min="6195" max="6195" width="12.28515625" bestFit="1" customWidth="1"/>
    <col min="6196" max="6197" width="11.42578125" bestFit="1" customWidth="1"/>
    <col min="6200" max="6200" width="12.28515625" bestFit="1" customWidth="1"/>
    <col min="6201" max="6202" width="11.42578125" bestFit="1" customWidth="1"/>
    <col min="6205" max="6205" width="12.28515625" bestFit="1" customWidth="1"/>
    <col min="6402" max="6402" width="11.42578125" bestFit="1" customWidth="1"/>
    <col min="6403" max="6403" width="13.85546875" customWidth="1"/>
    <col min="6406" max="6406" width="12.28515625" bestFit="1" customWidth="1"/>
    <col min="6407" max="6408" width="11.42578125" bestFit="1" customWidth="1"/>
    <col min="6411" max="6411" width="12.28515625" bestFit="1" customWidth="1"/>
    <col min="6412" max="6413" width="11.42578125" bestFit="1" customWidth="1"/>
    <col min="6416" max="6416" width="12.28515625" bestFit="1" customWidth="1"/>
    <col min="6417" max="6418" width="11.42578125" bestFit="1" customWidth="1"/>
    <col min="6421" max="6421" width="11.28515625" bestFit="1" customWidth="1"/>
    <col min="6422" max="6423" width="11.42578125" bestFit="1" customWidth="1"/>
    <col min="6426" max="6426" width="12.28515625" bestFit="1" customWidth="1"/>
    <col min="6427" max="6428" width="11.42578125" bestFit="1" customWidth="1"/>
    <col min="6431" max="6431" width="12.28515625" bestFit="1" customWidth="1"/>
    <col min="6432" max="6433" width="11.42578125" bestFit="1" customWidth="1"/>
    <col min="6436" max="6436" width="12.28515625" bestFit="1" customWidth="1"/>
    <col min="6437" max="6438" width="11.42578125" bestFit="1" customWidth="1"/>
    <col min="6441" max="6441" width="12.28515625" bestFit="1" customWidth="1"/>
    <col min="6442" max="6443" width="11.42578125" bestFit="1" customWidth="1"/>
    <col min="6446" max="6446" width="11.28515625" bestFit="1" customWidth="1"/>
    <col min="6447" max="6448" width="11.42578125" bestFit="1" customWidth="1"/>
    <col min="6451" max="6451" width="12.28515625" bestFit="1" customWidth="1"/>
    <col min="6452" max="6453" width="11.42578125" bestFit="1" customWidth="1"/>
    <col min="6456" max="6456" width="12.28515625" bestFit="1" customWidth="1"/>
    <col min="6457" max="6458" width="11.42578125" bestFit="1" customWidth="1"/>
    <col min="6461" max="6461" width="12.28515625" bestFit="1" customWidth="1"/>
    <col min="6658" max="6658" width="11.42578125" bestFit="1" customWidth="1"/>
    <col min="6659" max="6659" width="13.85546875" customWidth="1"/>
    <col min="6662" max="6662" width="12.28515625" bestFit="1" customWidth="1"/>
    <col min="6663" max="6664" width="11.42578125" bestFit="1" customWidth="1"/>
    <col min="6667" max="6667" width="12.28515625" bestFit="1" customWidth="1"/>
    <col min="6668" max="6669" width="11.42578125" bestFit="1" customWidth="1"/>
    <col min="6672" max="6672" width="12.28515625" bestFit="1" customWidth="1"/>
    <col min="6673" max="6674" width="11.42578125" bestFit="1" customWidth="1"/>
    <col min="6677" max="6677" width="11.28515625" bestFit="1" customWidth="1"/>
    <col min="6678" max="6679" width="11.42578125" bestFit="1" customWidth="1"/>
    <col min="6682" max="6682" width="12.28515625" bestFit="1" customWidth="1"/>
    <col min="6683" max="6684" width="11.42578125" bestFit="1" customWidth="1"/>
    <col min="6687" max="6687" width="12.28515625" bestFit="1" customWidth="1"/>
    <col min="6688" max="6689" width="11.42578125" bestFit="1" customWidth="1"/>
    <col min="6692" max="6692" width="12.28515625" bestFit="1" customWidth="1"/>
    <col min="6693" max="6694" width="11.42578125" bestFit="1" customWidth="1"/>
    <col min="6697" max="6697" width="12.28515625" bestFit="1" customWidth="1"/>
    <col min="6698" max="6699" width="11.42578125" bestFit="1" customWidth="1"/>
    <col min="6702" max="6702" width="11.28515625" bestFit="1" customWidth="1"/>
    <col min="6703" max="6704" width="11.42578125" bestFit="1" customWidth="1"/>
    <col min="6707" max="6707" width="12.28515625" bestFit="1" customWidth="1"/>
    <col min="6708" max="6709" width="11.42578125" bestFit="1" customWidth="1"/>
    <col min="6712" max="6712" width="12.28515625" bestFit="1" customWidth="1"/>
    <col min="6713" max="6714" width="11.42578125" bestFit="1" customWidth="1"/>
    <col min="6717" max="6717" width="12.28515625" bestFit="1" customWidth="1"/>
    <col min="6914" max="6914" width="11.42578125" bestFit="1" customWidth="1"/>
    <col min="6915" max="6915" width="13.85546875" customWidth="1"/>
    <col min="6918" max="6918" width="12.28515625" bestFit="1" customWidth="1"/>
    <col min="6919" max="6920" width="11.42578125" bestFit="1" customWidth="1"/>
    <col min="6923" max="6923" width="12.28515625" bestFit="1" customWidth="1"/>
    <col min="6924" max="6925" width="11.42578125" bestFit="1" customWidth="1"/>
    <col min="6928" max="6928" width="12.28515625" bestFit="1" customWidth="1"/>
    <col min="6929" max="6930" width="11.42578125" bestFit="1" customWidth="1"/>
    <col min="6933" max="6933" width="11.28515625" bestFit="1" customWidth="1"/>
    <col min="6934" max="6935" width="11.42578125" bestFit="1" customWidth="1"/>
    <col min="6938" max="6938" width="12.28515625" bestFit="1" customWidth="1"/>
    <col min="6939" max="6940" width="11.42578125" bestFit="1" customWidth="1"/>
    <col min="6943" max="6943" width="12.28515625" bestFit="1" customWidth="1"/>
    <col min="6944" max="6945" width="11.42578125" bestFit="1" customWidth="1"/>
    <col min="6948" max="6948" width="12.28515625" bestFit="1" customWidth="1"/>
    <col min="6949" max="6950" width="11.42578125" bestFit="1" customWidth="1"/>
    <col min="6953" max="6953" width="12.28515625" bestFit="1" customWidth="1"/>
    <col min="6954" max="6955" width="11.42578125" bestFit="1" customWidth="1"/>
    <col min="6958" max="6958" width="11.28515625" bestFit="1" customWidth="1"/>
    <col min="6959" max="6960" width="11.42578125" bestFit="1" customWidth="1"/>
    <col min="6963" max="6963" width="12.28515625" bestFit="1" customWidth="1"/>
    <col min="6964" max="6965" width="11.42578125" bestFit="1" customWidth="1"/>
    <col min="6968" max="6968" width="12.28515625" bestFit="1" customWidth="1"/>
    <col min="6969" max="6970" width="11.42578125" bestFit="1" customWidth="1"/>
    <col min="6973" max="6973" width="12.28515625" bestFit="1" customWidth="1"/>
    <col min="7170" max="7170" width="11.42578125" bestFit="1" customWidth="1"/>
    <col min="7171" max="7171" width="13.85546875" customWidth="1"/>
    <col min="7174" max="7174" width="12.28515625" bestFit="1" customWidth="1"/>
    <col min="7175" max="7176" width="11.42578125" bestFit="1" customWidth="1"/>
    <col min="7179" max="7179" width="12.28515625" bestFit="1" customWidth="1"/>
    <col min="7180" max="7181" width="11.42578125" bestFit="1" customWidth="1"/>
    <col min="7184" max="7184" width="12.28515625" bestFit="1" customWidth="1"/>
    <col min="7185" max="7186" width="11.42578125" bestFit="1" customWidth="1"/>
    <col min="7189" max="7189" width="11.28515625" bestFit="1" customWidth="1"/>
    <col min="7190" max="7191" width="11.42578125" bestFit="1" customWidth="1"/>
    <col min="7194" max="7194" width="12.28515625" bestFit="1" customWidth="1"/>
    <col min="7195" max="7196" width="11.42578125" bestFit="1" customWidth="1"/>
    <col min="7199" max="7199" width="12.28515625" bestFit="1" customWidth="1"/>
    <col min="7200" max="7201" width="11.42578125" bestFit="1" customWidth="1"/>
    <col min="7204" max="7204" width="12.28515625" bestFit="1" customWidth="1"/>
    <col min="7205" max="7206" width="11.42578125" bestFit="1" customWidth="1"/>
    <col min="7209" max="7209" width="12.28515625" bestFit="1" customWidth="1"/>
    <col min="7210" max="7211" width="11.42578125" bestFit="1" customWidth="1"/>
    <col min="7214" max="7214" width="11.28515625" bestFit="1" customWidth="1"/>
    <col min="7215" max="7216" width="11.42578125" bestFit="1" customWidth="1"/>
    <col min="7219" max="7219" width="12.28515625" bestFit="1" customWidth="1"/>
    <col min="7220" max="7221" width="11.42578125" bestFit="1" customWidth="1"/>
    <col min="7224" max="7224" width="12.28515625" bestFit="1" customWidth="1"/>
    <col min="7225" max="7226" width="11.42578125" bestFit="1" customWidth="1"/>
    <col min="7229" max="7229" width="12.28515625" bestFit="1" customWidth="1"/>
    <col min="7426" max="7426" width="11.42578125" bestFit="1" customWidth="1"/>
    <col min="7427" max="7427" width="13.85546875" customWidth="1"/>
    <col min="7430" max="7430" width="12.28515625" bestFit="1" customWidth="1"/>
    <col min="7431" max="7432" width="11.42578125" bestFit="1" customWidth="1"/>
    <col min="7435" max="7435" width="12.28515625" bestFit="1" customWidth="1"/>
    <col min="7436" max="7437" width="11.42578125" bestFit="1" customWidth="1"/>
    <col min="7440" max="7440" width="12.28515625" bestFit="1" customWidth="1"/>
    <col min="7441" max="7442" width="11.42578125" bestFit="1" customWidth="1"/>
    <col min="7445" max="7445" width="11.28515625" bestFit="1" customWidth="1"/>
    <col min="7446" max="7447" width="11.42578125" bestFit="1" customWidth="1"/>
    <col min="7450" max="7450" width="12.28515625" bestFit="1" customWidth="1"/>
    <col min="7451" max="7452" width="11.42578125" bestFit="1" customWidth="1"/>
    <col min="7455" max="7455" width="12.28515625" bestFit="1" customWidth="1"/>
    <col min="7456" max="7457" width="11.42578125" bestFit="1" customWidth="1"/>
    <col min="7460" max="7460" width="12.28515625" bestFit="1" customWidth="1"/>
    <col min="7461" max="7462" width="11.42578125" bestFit="1" customWidth="1"/>
    <col min="7465" max="7465" width="12.28515625" bestFit="1" customWidth="1"/>
    <col min="7466" max="7467" width="11.42578125" bestFit="1" customWidth="1"/>
    <col min="7470" max="7470" width="11.28515625" bestFit="1" customWidth="1"/>
    <col min="7471" max="7472" width="11.42578125" bestFit="1" customWidth="1"/>
    <col min="7475" max="7475" width="12.28515625" bestFit="1" customWidth="1"/>
    <col min="7476" max="7477" width="11.42578125" bestFit="1" customWidth="1"/>
    <col min="7480" max="7480" width="12.28515625" bestFit="1" customWidth="1"/>
    <col min="7481" max="7482" width="11.42578125" bestFit="1" customWidth="1"/>
    <col min="7485" max="7485" width="12.28515625" bestFit="1" customWidth="1"/>
    <col min="7682" max="7682" width="11.42578125" bestFit="1" customWidth="1"/>
    <col min="7683" max="7683" width="13.85546875" customWidth="1"/>
    <col min="7686" max="7686" width="12.28515625" bestFit="1" customWidth="1"/>
    <col min="7687" max="7688" width="11.42578125" bestFit="1" customWidth="1"/>
    <col min="7691" max="7691" width="12.28515625" bestFit="1" customWidth="1"/>
    <col min="7692" max="7693" width="11.42578125" bestFit="1" customWidth="1"/>
    <col min="7696" max="7696" width="12.28515625" bestFit="1" customWidth="1"/>
    <col min="7697" max="7698" width="11.42578125" bestFit="1" customWidth="1"/>
    <col min="7701" max="7701" width="11.28515625" bestFit="1" customWidth="1"/>
    <col min="7702" max="7703" width="11.42578125" bestFit="1" customWidth="1"/>
    <col min="7706" max="7706" width="12.28515625" bestFit="1" customWidth="1"/>
    <col min="7707" max="7708" width="11.42578125" bestFit="1" customWidth="1"/>
    <col min="7711" max="7711" width="12.28515625" bestFit="1" customWidth="1"/>
    <col min="7712" max="7713" width="11.42578125" bestFit="1" customWidth="1"/>
    <col min="7716" max="7716" width="12.28515625" bestFit="1" customWidth="1"/>
    <col min="7717" max="7718" width="11.42578125" bestFit="1" customWidth="1"/>
    <col min="7721" max="7721" width="12.28515625" bestFit="1" customWidth="1"/>
    <col min="7722" max="7723" width="11.42578125" bestFit="1" customWidth="1"/>
    <col min="7726" max="7726" width="11.28515625" bestFit="1" customWidth="1"/>
    <col min="7727" max="7728" width="11.42578125" bestFit="1" customWidth="1"/>
    <col min="7731" max="7731" width="12.28515625" bestFit="1" customWidth="1"/>
    <col min="7732" max="7733" width="11.42578125" bestFit="1" customWidth="1"/>
    <col min="7736" max="7736" width="12.28515625" bestFit="1" customWidth="1"/>
    <col min="7737" max="7738" width="11.42578125" bestFit="1" customWidth="1"/>
    <col min="7741" max="7741" width="12.28515625" bestFit="1" customWidth="1"/>
    <col min="7938" max="7938" width="11.42578125" bestFit="1" customWidth="1"/>
    <col min="7939" max="7939" width="13.85546875" customWidth="1"/>
    <col min="7942" max="7942" width="12.28515625" bestFit="1" customWidth="1"/>
    <col min="7943" max="7944" width="11.42578125" bestFit="1" customWidth="1"/>
    <col min="7947" max="7947" width="12.28515625" bestFit="1" customWidth="1"/>
    <col min="7948" max="7949" width="11.42578125" bestFit="1" customWidth="1"/>
    <col min="7952" max="7952" width="12.28515625" bestFit="1" customWidth="1"/>
    <col min="7953" max="7954" width="11.42578125" bestFit="1" customWidth="1"/>
    <col min="7957" max="7957" width="11.28515625" bestFit="1" customWidth="1"/>
    <col min="7958" max="7959" width="11.42578125" bestFit="1" customWidth="1"/>
    <col min="7962" max="7962" width="12.28515625" bestFit="1" customWidth="1"/>
    <col min="7963" max="7964" width="11.42578125" bestFit="1" customWidth="1"/>
    <col min="7967" max="7967" width="12.28515625" bestFit="1" customWidth="1"/>
    <col min="7968" max="7969" width="11.42578125" bestFit="1" customWidth="1"/>
    <col min="7972" max="7972" width="12.28515625" bestFit="1" customWidth="1"/>
    <col min="7973" max="7974" width="11.42578125" bestFit="1" customWidth="1"/>
    <col min="7977" max="7977" width="12.28515625" bestFit="1" customWidth="1"/>
    <col min="7978" max="7979" width="11.42578125" bestFit="1" customWidth="1"/>
    <col min="7982" max="7982" width="11.28515625" bestFit="1" customWidth="1"/>
    <col min="7983" max="7984" width="11.42578125" bestFit="1" customWidth="1"/>
    <col min="7987" max="7987" width="12.28515625" bestFit="1" customWidth="1"/>
    <col min="7988" max="7989" width="11.42578125" bestFit="1" customWidth="1"/>
    <col min="7992" max="7992" width="12.28515625" bestFit="1" customWidth="1"/>
    <col min="7993" max="7994" width="11.42578125" bestFit="1" customWidth="1"/>
    <col min="7997" max="7997" width="12.28515625" bestFit="1" customWidth="1"/>
    <col min="8194" max="8194" width="11.42578125" bestFit="1" customWidth="1"/>
    <col min="8195" max="8195" width="13.85546875" customWidth="1"/>
    <col min="8198" max="8198" width="12.28515625" bestFit="1" customWidth="1"/>
    <col min="8199" max="8200" width="11.42578125" bestFit="1" customWidth="1"/>
    <col min="8203" max="8203" width="12.28515625" bestFit="1" customWidth="1"/>
    <col min="8204" max="8205" width="11.42578125" bestFit="1" customWidth="1"/>
    <col min="8208" max="8208" width="12.28515625" bestFit="1" customWidth="1"/>
    <col min="8209" max="8210" width="11.42578125" bestFit="1" customWidth="1"/>
    <col min="8213" max="8213" width="11.28515625" bestFit="1" customWidth="1"/>
    <col min="8214" max="8215" width="11.42578125" bestFit="1" customWidth="1"/>
    <col min="8218" max="8218" width="12.28515625" bestFit="1" customWidth="1"/>
    <col min="8219" max="8220" width="11.42578125" bestFit="1" customWidth="1"/>
    <col min="8223" max="8223" width="12.28515625" bestFit="1" customWidth="1"/>
    <col min="8224" max="8225" width="11.42578125" bestFit="1" customWidth="1"/>
    <col min="8228" max="8228" width="12.28515625" bestFit="1" customWidth="1"/>
    <col min="8229" max="8230" width="11.42578125" bestFit="1" customWidth="1"/>
    <col min="8233" max="8233" width="12.28515625" bestFit="1" customWidth="1"/>
    <col min="8234" max="8235" width="11.42578125" bestFit="1" customWidth="1"/>
    <col min="8238" max="8238" width="11.28515625" bestFit="1" customWidth="1"/>
    <col min="8239" max="8240" width="11.42578125" bestFit="1" customWidth="1"/>
    <col min="8243" max="8243" width="12.28515625" bestFit="1" customWidth="1"/>
    <col min="8244" max="8245" width="11.42578125" bestFit="1" customWidth="1"/>
    <col min="8248" max="8248" width="12.28515625" bestFit="1" customWidth="1"/>
    <col min="8249" max="8250" width="11.42578125" bestFit="1" customWidth="1"/>
    <col min="8253" max="8253" width="12.28515625" bestFit="1" customWidth="1"/>
    <col min="8450" max="8450" width="11.42578125" bestFit="1" customWidth="1"/>
    <col min="8451" max="8451" width="13.85546875" customWidth="1"/>
    <col min="8454" max="8454" width="12.28515625" bestFit="1" customWidth="1"/>
    <col min="8455" max="8456" width="11.42578125" bestFit="1" customWidth="1"/>
    <col min="8459" max="8459" width="12.28515625" bestFit="1" customWidth="1"/>
    <col min="8460" max="8461" width="11.42578125" bestFit="1" customWidth="1"/>
    <col min="8464" max="8464" width="12.28515625" bestFit="1" customWidth="1"/>
    <col min="8465" max="8466" width="11.42578125" bestFit="1" customWidth="1"/>
    <col min="8469" max="8469" width="11.28515625" bestFit="1" customWidth="1"/>
    <col min="8470" max="8471" width="11.42578125" bestFit="1" customWidth="1"/>
    <col min="8474" max="8474" width="12.28515625" bestFit="1" customWidth="1"/>
    <col min="8475" max="8476" width="11.42578125" bestFit="1" customWidth="1"/>
    <col min="8479" max="8479" width="12.28515625" bestFit="1" customWidth="1"/>
    <col min="8480" max="8481" width="11.42578125" bestFit="1" customWidth="1"/>
    <col min="8484" max="8484" width="12.28515625" bestFit="1" customWidth="1"/>
    <col min="8485" max="8486" width="11.42578125" bestFit="1" customWidth="1"/>
    <col min="8489" max="8489" width="12.28515625" bestFit="1" customWidth="1"/>
    <col min="8490" max="8491" width="11.42578125" bestFit="1" customWidth="1"/>
    <col min="8494" max="8494" width="11.28515625" bestFit="1" customWidth="1"/>
    <col min="8495" max="8496" width="11.42578125" bestFit="1" customWidth="1"/>
    <col min="8499" max="8499" width="12.28515625" bestFit="1" customWidth="1"/>
    <col min="8500" max="8501" width="11.42578125" bestFit="1" customWidth="1"/>
    <col min="8504" max="8504" width="12.28515625" bestFit="1" customWidth="1"/>
    <col min="8505" max="8506" width="11.42578125" bestFit="1" customWidth="1"/>
    <col min="8509" max="8509" width="12.28515625" bestFit="1" customWidth="1"/>
    <col min="8706" max="8706" width="11.42578125" bestFit="1" customWidth="1"/>
    <col min="8707" max="8707" width="13.85546875" customWidth="1"/>
    <col min="8710" max="8710" width="12.28515625" bestFit="1" customWidth="1"/>
    <col min="8711" max="8712" width="11.42578125" bestFit="1" customWidth="1"/>
    <col min="8715" max="8715" width="12.28515625" bestFit="1" customWidth="1"/>
    <col min="8716" max="8717" width="11.42578125" bestFit="1" customWidth="1"/>
    <col min="8720" max="8720" width="12.28515625" bestFit="1" customWidth="1"/>
    <col min="8721" max="8722" width="11.42578125" bestFit="1" customWidth="1"/>
    <col min="8725" max="8725" width="11.28515625" bestFit="1" customWidth="1"/>
    <col min="8726" max="8727" width="11.42578125" bestFit="1" customWidth="1"/>
    <col min="8730" max="8730" width="12.28515625" bestFit="1" customWidth="1"/>
    <col min="8731" max="8732" width="11.42578125" bestFit="1" customWidth="1"/>
    <col min="8735" max="8735" width="12.28515625" bestFit="1" customWidth="1"/>
    <col min="8736" max="8737" width="11.42578125" bestFit="1" customWidth="1"/>
    <col min="8740" max="8740" width="12.28515625" bestFit="1" customWidth="1"/>
    <col min="8741" max="8742" width="11.42578125" bestFit="1" customWidth="1"/>
    <col min="8745" max="8745" width="12.28515625" bestFit="1" customWidth="1"/>
    <col min="8746" max="8747" width="11.42578125" bestFit="1" customWidth="1"/>
    <col min="8750" max="8750" width="11.28515625" bestFit="1" customWidth="1"/>
    <col min="8751" max="8752" width="11.42578125" bestFit="1" customWidth="1"/>
    <col min="8755" max="8755" width="12.28515625" bestFit="1" customWidth="1"/>
    <col min="8756" max="8757" width="11.42578125" bestFit="1" customWidth="1"/>
    <col min="8760" max="8760" width="12.28515625" bestFit="1" customWidth="1"/>
    <col min="8761" max="8762" width="11.42578125" bestFit="1" customWidth="1"/>
    <col min="8765" max="8765" width="12.28515625" bestFit="1" customWidth="1"/>
    <col min="8962" max="8962" width="11.42578125" bestFit="1" customWidth="1"/>
    <col min="8963" max="8963" width="13.85546875" customWidth="1"/>
    <col min="8966" max="8966" width="12.28515625" bestFit="1" customWidth="1"/>
    <col min="8967" max="8968" width="11.42578125" bestFit="1" customWidth="1"/>
    <col min="8971" max="8971" width="12.28515625" bestFit="1" customWidth="1"/>
    <col min="8972" max="8973" width="11.42578125" bestFit="1" customWidth="1"/>
    <col min="8976" max="8976" width="12.28515625" bestFit="1" customWidth="1"/>
    <col min="8977" max="8978" width="11.42578125" bestFit="1" customWidth="1"/>
    <col min="8981" max="8981" width="11.28515625" bestFit="1" customWidth="1"/>
    <col min="8982" max="8983" width="11.42578125" bestFit="1" customWidth="1"/>
    <col min="8986" max="8986" width="12.28515625" bestFit="1" customWidth="1"/>
    <col min="8987" max="8988" width="11.42578125" bestFit="1" customWidth="1"/>
    <col min="8991" max="8991" width="12.28515625" bestFit="1" customWidth="1"/>
    <col min="8992" max="8993" width="11.42578125" bestFit="1" customWidth="1"/>
    <col min="8996" max="8996" width="12.28515625" bestFit="1" customWidth="1"/>
    <col min="8997" max="8998" width="11.42578125" bestFit="1" customWidth="1"/>
    <col min="9001" max="9001" width="12.28515625" bestFit="1" customWidth="1"/>
    <col min="9002" max="9003" width="11.42578125" bestFit="1" customWidth="1"/>
    <col min="9006" max="9006" width="11.28515625" bestFit="1" customWidth="1"/>
    <col min="9007" max="9008" width="11.42578125" bestFit="1" customWidth="1"/>
    <col min="9011" max="9011" width="12.28515625" bestFit="1" customWidth="1"/>
    <col min="9012" max="9013" width="11.42578125" bestFit="1" customWidth="1"/>
    <col min="9016" max="9016" width="12.28515625" bestFit="1" customWidth="1"/>
    <col min="9017" max="9018" width="11.42578125" bestFit="1" customWidth="1"/>
    <col min="9021" max="9021" width="12.28515625" bestFit="1" customWidth="1"/>
    <col min="9218" max="9218" width="11.42578125" bestFit="1" customWidth="1"/>
    <col min="9219" max="9219" width="13.85546875" customWidth="1"/>
    <col min="9222" max="9222" width="12.28515625" bestFit="1" customWidth="1"/>
    <col min="9223" max="9224" width="11.42578125" bestFit="1" customWidth="1"/>
    <col min="9227" max="9227" width="12.28515625" bestFit="1" customWidth="1"/>
    <col min="9228" max="9229" width="11.42578125" bestFit="1" customWidth="1"/>
    <col min="9232" max="9232" width="12.28515625" bestFit="1" customWidth="1"/>
    <col min="9233" max="9234" width="11.42578125" bestFit="1" customWidth="1"/>
    <col min="9237" max="9237" width="11.28515625" bestFit="1" customWidth="1"/>
    <col min="9238" max="9239" width="11.42578125" bestFit="1" customWidth="1"/>
    <col min="9242" max="9242" width="12.28515625" bestFit="1" customWidth="1"/>
    <col min="9243" max="9244" width="11.42578125" bestFit="1" customWidth="1"/>
    <col min="9247" max="9247" width="12.28515625" bestFit="1" customWidth="1"/>
    <col min="9248" max="9249" width="11.42578125" bestFit="1" customWidth="1"/>
    <col min="9252" max="9252" width="12.28515625" bestFit="1" customWidth="1"/>
    <col min="9253" max="9254" width="11.42578125" bestFit="1" customWidth="1"/>
    <col min="9257" max="9257" width="12.28515625" bestFit="1" customWidth="1"/>
    <col min="9258" max="9259" width="11.42578125" bestFit="1" customWidth="1"/>
    <col min="9262" max="9262" width="11.28515625" bestFit="1" customWidth="1"/>
    <col min="9263" max="9264" width="11.42578125" bestFit="1" customWidth="1"/>
    <col min="9267" max="9267" width="12.28515625" bestFit="1" customWidth="1"/>
    <col min="9268" max="9269" width="11.42578125" bestFit="1" customWidth="1"/>
    <col min="9272" max="9272" width="12.28515625" bestFit="1" customWidth="1"/>
    <col min="9273" max="9274" width="11.42578125" bestFit="1" customWidth="1"/>
    <col min="9277" max="9277" width="12.28515625" bestFit="1" customWidth="1"/>
    <col min="9474" max="9474" width="11.42578125" bestFit="1" customWidth="1"/>
    <col min="9475" max="9475" width="13.85546875" customWidth="1"/>
    <col min="9478" max="9478" width="12.28515625" bestFit="1" customWidth="1"/>
    <col min="9479" max="9480" width="11.42578125" bestFit="1" customWidth="1"/>
    <col min="9483" max="9483" width="12.28515625" bestFit="1" customWidth="1"/>
    <col min="9484" max="9485" width="11.42578125" bestFit="1" customWidth="1"/>
    <col min="9488" max="9488" width="12.28515625" bestFit="1" customWidth="1"/>
    <col min="9489" max="9490" width="11.42578125" bestFit="1" customWidth="1"/>
    <col min="9493" max="9493" width="11.28515625" bestFit="1" customWidth="1"/>
    <col min="9494" max="9495" width="11.42578125" bestFit="1" customWidth="1"/>
    <col min="9498" max="9498" width="12.28515625" bestFit="1" customWidth="1"/>
    <col min="9499" max="9500" width="11.42578125" bestFit="1" customWidth="1"/>
    <col min="9503" max="9503" width="12.28515625" bestFit="1" customWidth="1"/>
    <col min="9504" max="9505" width="11.42578125" bestFit="1" customWidth="1"/>
    <col min="9508" max="9508" width="12.28515625" bestFit="1" customWidth="1"/>
    <col min="9509" max="9510" width="11.42578125" bestFit="1" customWidth="1"/>
    <col min="9513" max="9513" width="12.28515625" bestFit="1" customWidth="1"/>
    <col min="9514" max="9515" width="11.42578125" bestFit="1" customWidth="1"/>
    <col min="9518" max="9518" width="11.28515625" bestFit="1" customWidth="1"/>
    <col min="9519" max="9520" width="11.42578125" bestFit="1" customWidth="1"/>
    <col min="9523" max="9523" width="12.28515625" bestFit="1" customWidth="1"/>
    <col min="9524" max="9525" width="11.42578125" bestFit="1" customWidth="1"/>
    <col min="9528" max="9528" width="12.28515625" bestFit="1" customWidth="1"/>
    <col min="9529" max="9530" width="11.42578125" bestFit="1" customWidth="1"/>
    <col min="9533" max="9533" width="12.28515625" bestFit="1" customWidth="1"/>
    <col min="9730" max="9730" width="11.42578125" bestFit="1" customWidth="1"/>
    <col min="9731" max="9731" width="13.85546875" customWidth="1"/>
    <col min="9734" max="9734" width="12.28515625" bestFit="1" customWidth="1"/>
    <col min="9735" max="9736" width="11.42578125" bestFit="1" customWidth="1"/>
    <col min="9739" max="9739" width="12.28515625" bestFit="1" customWidth="1"/>
    <col min="9740" max="9741" width="11.42578125" bestFit="1" customWidth="1"/>
    <col min="9744" max="9744" width="12.28515625" bestFit="1" customWidth="1"/>
    <col min="9745" max="9746" width="11.42578125" bestFit="1" customWidth="1"/>
    <col min="9749" max="9749" width="11.28515625" bestFit="1" customWidth="1"/>
    <col min="9750" max="9751" width="11.42578125" bestFit="1" customWidth="1"/>
    <col min="9754" max="9754" width="12.28515625" bestFit="1" customWidth="1"/>
    <col min="9755" max="9756" width="11.42578125" bestFit="1" customWidth="1"/>
    <col min="9759" max="9759" width="12.28515625" bestFit="1" customWidth="1"/>
    <col min="9760" max="9761" width="11.42578125" bestFit="1" customWidth="1"/>
    <col min="9764" max="9764" width="12.28515625" bestFit="1" customWidth="1"/>
    <col min="9765" max="9766" width="11.42578125" bestFit="1" customWidth="1"/>
    <col min="9769" max="9769" width="12.28515625" bestFit="1" customWidth="1"/>
    <col min="9770" max="9771" width="11.42578125" bestFit="1" customWidth="1"/>
    <col min="9774" max="9774" width="11.28515625" bestFit="1" customWidth="1"/>
    <col min="9775" max="9776" width="11.42578125" bestFit="1" customWidth="1"/>
    <col min="9779" max="9779" width="12.28515625" bestFit="1" customWidth="1"/>
    <col min="9780" max="9781" width="11.42578125" bestFit="1" customWidth="1"/>
    <col min="9784" max="9784" width="12.28515625" bestFit="1" customWidth="1"/>
    <col min="9785" max="9786" width="11.42578125" bestFit="1" customWidth="1"/>
    <col min="9789" max="9789" width="12.28515625" bestFit="1" customWidth="1"/>
    <col min="9986" max="9986" width="11.42578125" bestFit="1" customWidth="1"/>
    <col min="9987" max="9987" width="13.85546875" customWidth="1"/>
    <col min="9990" max="9990" width="12.28515625" bestFit="1" customWidth="1"/>
    <col min="9991" max="9992" width="11.42578125" bestFit="1" customWidth="1"/>
    <col min="9995" max="9995" width="12.28515625" bestFit="1" customWidth="1"/>
    <col min="9996" max="9997" width="11.42578125" bestFit="1" customWidth="1"/>
    <col min="10000" max="10000" width="12.28515625" bestFit="1" customWidth="1"/>
    <col min="10001" max="10002" width="11.42578125" bestFit="1" customWidth="1"/>
    <col min="10005" max="10005" width="11.28515625" bestFit="1" customWidth="1"/>
    <col min="10006" max="10007" width="11.42578125" bestFit="1" customWidth="1"/>
    <col min="10010" max="10010" width="12.28515625" bestFit="1" customWidth="1"/>
    <col min="10011" max="10012" width="11.42578125" bestFit="1" customWidth="1"/>
    <col min="10015" max="10015" width="12.28515625" bestFit="1" customWidth="1"/>
    <col min="10016" max="10017" width="11.42578125" bestFit="1" customWidth="1"/>
    <col min="10020" max="10020" width="12.28515625" bestFit="1" customWidth="1"/>
    <col min="10021" max="10022" width="11.42578125" bestFit="1" customWidth="1"/>
    <col min="10025" max="10025" width="12.28515625" bestFit="1" customWidth="1"/>
    <col min="10026" max="10027" width="11.42578125" bestFit="1" customWidth="1"/>
    <col min="10030" max="10030" width="11.28515625" bestFit="1" customWidth="1"/>
    <col min="10031" max="10032" width="11.42578125" bestFit="1" customWidth="1"/>
    <col min="10035" max="10035" width="12.28515625" bestFit="1" customWidth="1"/>
    <col min="10036" max="10037" width="11.42578125" bestFit="1" customWidth="1"/>
    <col min="10040" max="10040" width="12.28515625" bestFit="1" customWidth="1"/>
    <col min="10041" max="10042" width="11.42578125" bestFit="1" customWidth="1"/>
    <col min="10045" max="10045" width="12.28515625" bestFit="1" customWidth="1"/>
    <col min="10242" max="10242" width="11.42578125" bestFit="1" customWidth="1"/>
    <col min="10243" max="10243" width="13.85546875" customWidth="1"/>
    <col min="10246" max="10246" width="12.28515625" bestFit="1" customWidth="1"/>
    <col min="10247" max="10248" width="11.42578125" bestFit="1" customWidth="1"/>
    <col min="10251" max="10251" width="12.28515625" bestFit="1" customWidth="1"/>
    <col min="10252" max="10253" width="11.42578125" bestFit="1" customWidth="1"/>
    <col min="10256" max="10256" width="12.28515625" bestFit="1" customWidth="1"/>
    <col min="10257" max="10258" width="11.42578125" bestFit="1" customWidth="1"/>
    <col min="10261" max="10261" width="11.28515625" bestFit="1" customWidth="1"/>
    <col min="10262" max="10263" width="11.42578125" bestFit="1" customWidth="1"/>
    <col min="10266" max="10266" width="12.28515625" bestFit="1" customWidth="1"/>
    <col min="10267" max="10268" width="11.42578125" bestFit="1" customWidth="1"/>
    <col min="10271" max="10271" width="12.28515625" bestFit="1" customWidth="1"/>
    <col min="10272" max="10273" width="11.42578125" bestFit="1" customWidth="1"/>
    <col min="10276" max="10276" width="12.28515625" bestFit="1" customWidth="1"/>
    <col min="10277" max="10278" width="11.42578125" bestFit="1" customWidth="1"/>
    <col min="10281" max="10281" width="12.28515625" bestFit="1" customWidth="1"/>
    <col min="10282" max="10283" width="11.42578125" bestFit="1" customWidth="1"/>
    <col min="10286" max="10286" width="11.28515625" bestFit="1" customWidth="1"/>
    <col min="10287" max="10288" width="11.42578125" bestFit="1" customWidth="1"/>
    <col min="10291" max="10291" width="12.28515625" bestFit="1" customWidth="1"/>
    <col min="10292" max="10293" width="11.42578125" bestFit="1" customWidth="1"/>
    <col min="10296" max="10296" width="12.28515625" bestFit="1" customWidth="1"/>
    <col min="10297" max="10298" width="11.42578125" bestFit="1" customWidth="1"/>
    <col min="10301" max="10301" width="12.28515625" bestFit="1" customWidth="1"/>
    <col min="10498" max="10498" width="11.42578125" bestFit="1" customWidth="1"/>
    <col min="10499" max="10499" width="13.85546875" customWidth="1"/>
    <col min="10502" max="10502" width="12.28515625" bestFit="1" customWidth="1"/>
    <col min="10503" max="10504" width="11.42578125" bestFit="1" customWidth="1"/>
    <col min="10507" max="10507" width="12.28515625" bestFit="1" customWidth="1"/>
    <col min="10508" max="10509" width="11.42578125" bestFit="1" customWidth="1"/>
    <col min="10512" max="10512" width="12.28515625" bestFit="1" customWidth="1"/>
    <col min="10513" max="10514" width="11.42578125" bestFit="1" customWidth="1"/>
    <col min="10517" max="10517" width="11.28515625" bestFit="1" customWidth="1"/>
    <col min="10518" max="10519" width="11.42578125" bestFit="1" customWidth="1"/>
    <col min="10522" max="10522" width="12.28515625" bestFit="1" customWidth="1"/>
    <col min="10523" max="10524" width="11.42578125" bestFit="1" customWidth="1"/>
    <col min="10527" max="10527" width="12.28515625" bestFit="1" customWidth="1"/>
    <col min="10528" max="10529" width="11.42578125" bestFit="1" customWidth="1"/>
    <col min="10532" max="10532" width="12.28515625" bestFit="1" customWidth="1"/>
    <col min="10533" max="10534" width="11.42578125" bestFit="1" customWidth="1"/>
    <col min="10537" max="10537" width="12.28515625" bestFit="1" customWidth="1"/>
    <col min="10538" max="10539" width="11.42578125" bestFit="1" customWidth="1"/>
    <col min="10542" max="10542" width="11.28515625" bestFit="1" customWidth="1"/>
    <col min="10543" max="10544" width="11.42578125" bestFit="1" customWidth="1"/>
    <col min="10547" max="10547" width="12.28515625" bestFit="1" customWidth="1"/>
    <col min="10548" max="10549" width="11.42578125" bestFit="1" customWidth="1"/>
    <col min="10552" max="10552" width="12.28515625" bestFit="1" customWidth="1"/>
    <col min="10553" max="10554" width="11.42578125" bestFit="1" customWidth="1"/>
    <col min="10557" max="10557" width="12.28515625" bestFit="1" customWidth="1"/>
    <col min="10754" max="10754" width="11.42578125" bestFit="1" customWidth="1"/>
    <col min="10755" max="10755" width="13.85546875" customWidth="1"/>
    <col min="10758" max="10758" width="12.28515625" bestFit="1" customWidth="1"/>
    <col min="10759" max="10760" width="11.42578125" bestFit="1" customWidth="1"/>
    <col min="10763" max="10763" width="12.28515625" bestFit="1" customWidth="1"/>
    <col min="10764" max="10765" width="11.42578125" bestFit="1" customWidth="1"/>
    <col min="10768" max="10768" width="12.28515625" bestFit="1" customWidth="1"/>
    <col min="10769" max="10770" width="11.42578125" bestFit="1" customWidth="1"/>
    <col min="10773" max="10773" width="11.28515625" bestFit="1" customWidth="1"/>
    <col min="10774" max="10775" width="11.42578125" bestFit="1" customWidth="1"/>
    <col min="10778" max="10778" width="12.28515625" bestFit="1" customWidth="1"/>
    <col min="10779" max="10780" width="11.42578125" bestFit="1" customWidth="1"/>
    <col min="10783" max="10783" width="12.28515625" bestFit="1" customWidth="1"/>
    <col min="10784" max="10785" width="11.42578125" bestFit="1" customWidth="1"/>
    <col min="10788" max="10788" width="12.28515625" bestFit="1" customWidth="1"/>
    <col min="10789" max="10790" width="11.42578125" bestFit="1" customWidth="1"/>
    <col min="10793" max="10793" width="12.28515625" bestFit="1" customWidth="1"/>
    <col min="10794" max="10795" width="11.42578125" bestFit="1" customWidth="1"/>
    <col min="10798" max="10798" width="11.28515625" bestFit="1" customWidth="1"/>
    <col min="10799" max="10800" width="11.42578125" bestFit="1" customWidth="1"/>
    <col min="10803" max="10803" width="12.28515625" bestFit="1" customWidth="1"/>
    <col min="10804" max="10805" width="11.42578125" bestFit="1" customWidth="1"/>
    <col min="10808" max="10808" width="12.28515625" bestFit="1" customWidth="1"/>
    <col min="10809" max="10810" width="11.42578125" bestFit="1" customWidth="1"/>
    <col min="10813" max="10813" width="12.28515625" bestFit="1" customWidth="1"/>
    <col min="11010" max="11010" width="11.42578125" bestFit="1" customWidth="1"/>
    <col min="11011" max="11011" width="13.85546875" customWidth="1"/>
    <col min="11014" max="11014" width="12.28515625" bestFit="1" customWidth="1"/>
    <col min="11015" max="11016" width="11.42578125" bestFit="1" customWidth="1"/>
    <col min="11019" max="11019" width="12.28515625" bestFit="1" customWidth="1"/>
    <col min="11020" max="11021" width="11.42578125" bestFit="1" customWidth="1"/>
    <col min="11024" max="11024" width="12.28515625" bestFit="1" customWidth="1"/>
    <col min="11025" max="11026" width="11.42578125" bestFit="1" customWidth="1"/>
    <col min="11029" max="11029" width="11.28515625" bestFit="1" customWidth="1"/>
    <col min="11030" max="11031" width="11.42578125" bestFit="1" customWidth="1"/>
    <col min="11034" max="11034" width="12.28515625" bestFit="1" customWidth="1"/>
    <col min="11035" max="11036" width="11.42578125" bestFit="1" customWidth="1"/>
    <col min="11039" max="11039" width="12.28515625" bestFit="1" customWidth="1"/>
    <col min="11040" max="11041" width="11.42578125" bestFit="1" customWidth="1"/>
    <col min="11044" max="11044" width="12.28515625" bestFit="1" customWidth="1"/>
    <col min="11045" max="11046" width="11.42578125" bestFit="1" customWidth="1"/>
    <col min="11049" max="11049" width="12.28515625" bestFit="1" customWidth="1"/>
    <col min="11050" max="11051" width="11.42578125" bestFit="1" customWidth="1"/>
    <col min="11054" max="11054" width="11.28515625" bestFit="1" customWidth="1"/>
    <col min="11055" max="11056" width="11.42578125" bestFit="1" customWidth="1"/>
    <col min="11059" max="11059" width="12.28515625" bestFit="1" customWidth="1"/>
    <col min="11060" max="11061" width="11.42578125" bestFit="1" customWidth="1"/>
    <col min="11064" max="11064" width="12.28515625" bestFit="1" customWidth="1"/>
    <col min="11065" max="11066" width="11.42578125" bestFit="1" customWidth="1"/>
    <col min="11069" max="11069" width="12.28515625" bestFit="1" customWidth="1"/>
    <col min="11266" max="11266" width="11.42578125" bestFit="1" customWidth="1"/>
    <col min="11267" max="11267" width="13.85546875" customWidth="1"/>
    <col min="11270" max="11270" width="12.28515625" bestFit="1" customWidth="1"/>
    <col min="11271" max="11272" width="11.42578125" bestFit="1" customWidth="1"/>
    <col min="11275" max="11275" width="12.28515625" bestFit="1" customWidth="1"/>
    <col min="11276" max="11277" width="11.42578125" bestFit="1" customWidth="1"/>
    <col min="11280" max="11280" width="12.28515625" bestFit="1" customWidth="1"/>
    <col min="11281" max="11282" width="11.42578125" bestFit="1" customWidth="1"/>
    <col min="11285" max="11285" width="11.28515625" bestFit="1" customWidth="1"/>
    <col min="11286" max="11287" width="11.42578125" bestFit="1" customWidth="1"/>
    <col min="11290" max="11290" width="12.28515625" bestFit="1" customWidth="1"/>
    <col min="11291" max="11292" width="11.42578125" bestFit="1" customWidth="1"/>
    <col min="11295" max="11295" width="12.28515625" bestFit="1" customWidth="1"/>
    <col min="11296" max="11297" width="11.42578125" bestFit="1" customWidth="1"/>
    <col min="11300" max="11300" width="12.28515625" bestFit="1" customWidth="1"/>
    <col min="11301" max="11302" width="11.42578125" bestFit="1" customWidth="1"/>
    <col min="11305" max="11305" width="12.28515625" bestFit="1" customWidth="1"/>
    <col min="11306" max="11307" width="11.42578125" bestFit="1" customWidth="1"/>
    <col min="11310" max="11310" width="11.28515625" bestFit="1" customWidth="1"/>
    <col min="11311" max="11312" width="11.42578125" bestFit="1" customWidth="1"/>
    <col min="11315" max="11315" width="12.28515625" bestFit="1" customWidth="1"/>
    <col min="11316" max="11317" width="11.42578125" bestFit="1" customWidth="1"/>
    <col min="11320" max="11320" width="12.28515625" bestFit="1" customWidth="1"/>
    <col min="11321" max="11322" width="11.42578125" bestFit="1" customWidth="1"/>
    <col min="11325" max="11325" width="12.28515625" bestFit="1" customWidth="1"/>
    <col min="11522" max="11522" width="11.42578125" bestFit="1" customWidth="1"/>
    <col min="11523" max="11523" width="13.85546875" customWidth="1"/>
    <col min="11526" max="11526" width="12.28515625" bestFit="1" customWidth="1"/>
    <col min="11527" max="11528" width="11.42578125" bestFit="1" customWidth="1"/>
    <col min="11531" max="11531" width="12.28515625" bestFit="1" customWidth="1"/>
    <col min="11532" max="11533" width="11.42578125" bestFit="1" customWidth="1"/>
    <col min="11536" max="11536" width="12.28515625" bestFit="1" customWidth="1"/>
    <col min="11537" max="11538" width="11.42578125" bestFit="1" customWidth="1"/>
    <col min="11541" max="11541" width="11.28515625" bestFit="1" customWidth="1"/>
    <col min="11542" max="11543" width="11.42578125" bestFit="1" customWidth="1"/>
    <col min="11546" max="11546" width="12.28515625" bestFit="1" customWidth="1"/>
    <col min="11547" max="11548" width="11.42578125" bestFit="1" customWidth="1"/>
    <col min="11551" max="11551" width="12.28515625" bestFit="1" customWidth="1"/>
    <col min="11552" max="11553" width="11.42578125" bestFit="1" customWidth="1"/>
    <col min="11556" max="11556" width="12.28515625" bestFit="1" customWidth="1"/>
    <col min="11557" max="11558" width="11.42578125" bestFit="1" customWidth="1"/>
    <col min="11561" max="11561" width="12.28515625" bestFit="1" customWidth="1"/>
    <col min="11562" max="11563" width="11.42578125" bestFit="1" customWidth="1"/>
    <col min="11566" max="11566" width="11.28515625" bestFit="1" customWidth="1"/>
    <col min="11567" max="11568" width="11.42578125" bestFit="1" customWidth="1"/>
    <col min="11571" max="11571" width="12.28515625" bestFit="1" customWidth="1"/>
    <col min="11572" max="11573" width="11.42578125" bestFit="1" customWidth="1"/>
    <col min="11576" max="11576" width="12.28515625" bestFit="1" customWidth="1"/>
    <col min="11577" max="11578" width="11.42578125" bestFit="1" customWidth="1"/>
    <col min="11581" max="11581" width="12.28515625" bestFit="1" customWidth="1"/>
    <col min="11778" max="11778" width="11.42578125" bestFit="1" customWidth="1"/>
    <col min="11779" max="11779" width="13.85546875" customWidth="1"/>
    <col min="11782" max="11782" width="12.28515625" bestFit="1" customWidth="1"/>
    <col min="11783" max="11784" width="11.42578125" bestFit="1" customWidth="1"/>
    <col min="11787" max="11787" width="12.28515625" bestFit="1" customWidth="1"/>
    <col min="11788" max="11789" width="11.42578125" bestFit="1" customWidth="1"/>
    <col min="11792" max="11792" width="12.28515625" bestFit="1" customWidth="1"/>
    <col min="11793" max="11794" width="11.42578125" bestFit="1" customWidth="1"/>
    <col min="11797" max="11797" width="11.28515625" bestFit="1" customWidth="1"/>
    <col min="11798" max="11799" width="11.42578125" bestFit="1" customWidth="1"/>
    <col min="11802" max="11802" width="12.28515625" bestFit="1" customWidth="1"/>
    <col min="11803" max="11804" width="11.42578125" bestFit="1" customWidth="1"/>
    <col min="11807" max="11807" width="12.28515625" bestFit="1" customWidth="1"/>
    <col min="11808" max="11809" width="11.42578125" bestFit="1" customWidth="1"/>
    <col min="11812" max="11812" width="12.28515625" bestFit="1" customWidth="1"/>
    <col min="11813" max="11814" width="11.42578125" bestFit="1" customWidth="1"/>
    <col min="11817" max="11817" width="12.28515625" bestFit="1" customWidth="1"/>
    <col min="11818" max="11819" width="11.42578125" bestFit="1" customWidth="1"/>
    <col min="11822" max="11822" width="11.28515625" bestFit="1" customWidth="1"/>
    <col min="11823" max="11824" width="11.42578125" bestFit="1" customWidth="1"/>
    <col min="11827" max="11827" width="12.28515625" bestFit="1" customWidth="1"/>
    <col min="11828" max="11829" width="11.42578125" bestFit="1" customWidth="1"/>
    <col min="11832" max="11832" width="12.28515625" bestFit="1" customWidth="1"/>
    <col min="11833" max="11834" width="11.42578125" bestFit="1" customWidth="1"/>
    <col min="11837" max="11837" width="12.28515625" bestFit="1" customWidth="1"/>
    <col min="12034" max="12034" width="11.42578125" bestFit="1" customWidth="1"/>
    <col min="12035" max="12035" width="13.85546875" customWidth="1"/>
    <col min="12038" max="12038" width="12.28515625" bestFit="1" customWidth="1"/>
    <col min="12039" max="12040" width="11.42578125" bestFit="1" customWidth="1"/>
    <col min="12043" max="12043" width="12.28515625" bestFit="1" customWidth="1"/>
    <col min="12044" max="12045" width="11.42578125" bestFit="1" customWidth="1"/>
    <col min="12048" max="12048" width="12.28515625" bestFit="1" customWidth="1"/>
    <col min="12049" max="12050" width="11.42578125" bestFit="1" customWidth="1"/>
    <col min="12053" max="12053" width="11.28515625" bestFit="1" customWidth="1"/>
    <col min="12054" max="12055" width="11.42578125" bestFit="1" customWidth="1"/>
    <col min="12058" max="12058" width="12.28515625" bestFit="1" customWidth="1"/>
    <col min="12059" max="12060" width="11.42578125" bestFit="1" customWidth="1"/>
    <col min="12063" max="12063" width="12.28515625" bestFit="1" customWidth="1"/>
    <col min="12064" max="12065" width="11.42578125" bestFit="1" customWidth="1"/>
    <col min="12068" max="12068" width="12.28515625" bestFit="1" customWidth="1"/>
    <col min="12069" max="12070" width="11.42578125" bestFit="1" customWidth="1"/>
    <col min="12073" max="12073" width="12.28515625" bestFit="1" customWidth="1"/>
    <col min="12074" max="12075" width="11.42578125" bestFit="1" customWidth="1"/>
    <col min="12078" max="12078" width="11.28515625" bestFit="1" customWidth="1"/>
    <col min="12079" max="12080" width="11.42578125" bestFit="1" customWidth="1"/>
    <col min="12083" max="12083" width="12.28515625" bestFit="1" customWidth="1"/>
    <col min="12084" max="12085" width="11.42578125" bestFit="1" customWidth="1"/>
    <col min="12088" max="12088" width="12.28515625" bestFit="1" customWidth="1"/>
    <col min="12089" max="12090" width="11.42578125" bestFit="1" customWidth="1"/>
    <col min="12093" max="12093" width="12.28515625" bestFit="1" customWidth="1"/>
    <col min="12290" max="12290" width="11.42578125" bestFit="1" customWidth="1"/>
    <col min="12291" max="12291" width="13.85546875" customWidth="1"/>
    <col min="12294" max="12294" width="12.28515625" bestFit="1" customWidth="1"/>
    <col min="12295" max="12296" width="11.42578125" bestFit="1" customWidth="1"/>
    <col min="12299" max="12299" width="12.28515625" bestFit="1" customWidth="1"/>
    <col min="12300" max="12301" width="11.42578125" bestFit="1" customWidth="1"/>
    <col min="12304" max="12304" width="12.28515625" bestFit="1" customWidth="1"/>
    <col min="12305" max="12306" width="11.42578125" bestFit="1" customWidth="1"/>
    <col min="12309" max="12309" width="11.28515625" bestFit="1" customWidth="1"/>
    <col min="12310" max="12311" width="11.42578125" bestFit="1" customWidth="1"/>
    <col min="12314" max="12314" width="12.28515625" bestFit="1" customWidth="1"/>
    <col min="12315" max="12316" width="11.42578125" bestFit="1" customWidth="1"/>
    <col min="12319" max="12319" width="12.28515625" bestFit="1" customWidth="1"/>
    <col min="12320" max="12321" width="11.42578125" bestFit="1" customWidth="1"/>
    <col min="12324" max="12324" width="12.28515625" bestFit="1" customWidth="1"/>
    <col min="12325" max="12326" width="11.42578125" bestFit="1" customWidth="1"/>
    <col min="12329" max="12329" width="12.28515625" bestFit="1" customWidth="1"/>
    <col min="12330" max="12331" width="11.42578125" bestFit="1" customWidth="1"/>
    <col min="12334" max="12334" width="11.28515625" bestFit="1" customWidth="1"/>
    <col min="12335" max="12336" width="11.42578125" bestFit="1" customWidth="1"/>
    <col min="12339" max="12339" width="12.28515625" bestFit="1" customWidth="1"/>
    <col min="12340" max="12341" width="11.42578125" bestFit="1" customWidth="1"/>
    <col min="12344" max="12344" width="12.28515625" bestFit="1" customWidth="1"/>
    <col min="12345" max="12346" width="11.42578125" bestFit="1" customWidth="1"/>
    <col min="12349" max="12349" width="12.28515625" bestFit="1" customWidth="1"/>
    <col min="12546" max="12546" width="11.42578125" bestFit="1" customWidth="1"/>
    <col min="12547" max="12547" width="13.85546875" customWidth="1"/>
    <col min="12550" max="12550" width="12.28515625" bestFit="1" customWidth="1"/>
    <col min="12551" max="12552" width="11.42578125" bestFit="1" customWidth="1"/>
    <col min="12555" max="12555" width="12.28515625" bestFit="1" customWidth="1"/>
    <col min="12556" max="12557" width="11.42578125" bestFit="1" customWidth="1"/>
    <col min="12560" max="12560" width="12.28515625" bestFit="1" customWidth="1"/>
    <col min="12561" max="12562" width="11.42578125" bestFit="1" customWidth="1"/>
    <col min="12565" max="12565" width="11.28515625" bestFit="1" customWidth="1"/>
    <col min="12566" max="12567" width="11.42578125" bestFit="1" customWidth="1"/>
    <col min="12570" max="12570" width="12.28515625" bestFit="1" customWidth="1"/>
    <col min="12571" max="12572" width="11.42578125" bestFit="1" customWidth="1"/>
    <col min="12575" max="12575" width="12.28515625" bestFit="1" customWidth="1"/>
    <col min="12576" max="12577" width="11.42578125" bestFit="1" customWidth="1"/>
    <col min="12580" max="12580" width="12.28515625" bestFit="1" customWidth="1"/>
    <col min="12581" max="12582" width="11.42578125" bestFit="1" customWidth="1"/>
    <col min="12585" max="12585" width="12.28515625" bestFit="1" customWidth="1"/>
    <col min="12586" max="12587" width="11.42578125" bestFit="1" customWidth="1"/>
    <col min="12590" max="12590" width="11.28515625" bestFit="1" customWidth="1"/>
    <col min="12591" max="12592" width="11.42578125" bestFit="1" customWidth="1"/>
    <col min="12595" max="12595" width="12.28515625" bestFit="1" customWidth="1"/>
    <col min="12596" max="12597" width="11.42578125" bestFit="1" customWidth="1"/>
    <col min="12600" max="12600" width="12.28515625" bestFit="1" customWidth="1"/>
    <col min="12601" max="12602" width="11.42578125" bestFit="1" customWidth="1"/>
    <col min="12605" max="12605" width="12.28515625" bestFit="1" customWidth="1"/>
    <col min="12802" max="12802" width="11.42578125" bestFit="1" customWidth="1"/>
    <col min="12803" max="12803" width="13.85546875" customWidth="1"/>
    <col min="12806" max="12806" width="12.28515625" bestFit="1" customWidth="1"/>
    <col min="12807" max="12808" width="11.42578125" bestFit="1" customWidth="1"/>
    <col min="12811" max="12811" width="12.28515625" bestFit="1" customWidth="1"/>
    <col min="12812" max="12813" width="11.42578125" bestFit="1" customWidth="1"/>
    <col min="12816" max="12816" width="12.28515625" bestFit="1" customWidth="1"/>
    <col min="12817" max="12818" width="11.42578125" bestFit="1" customWidth="1"/>
    <col min="12821" max="12821" width="11.28515625" bestFit="1" customWidth="1"/>
    <col min="12822" max="12823" width="11.42578125" bestFit="1" customWidth="1"/>
    <col min="12826" max="12826" width="12.28515625" bestFit="1" customWidth="1"/>
    <col min="12827" max="12828" width="11.42578125" bestFit="1" customWidth="1"/>
    <col min="12831" max="12831" width="12.28515625" bestFit="1" customWidth="1"/>
    <col min="12832" max="12833" width="11.42578125" bestFit="1" customWidth="1"/>
    <col min="12836" max="12836" width="12.28515625" bestFit="1" customWidth="1"/>
    <col min="12837" max="12838" width="11.42578125" bestFit="1" customWidth="1"/>
    <col min="12841" max="12841" width="12.28515625" bestFit="1" customWidth="1"/>
    <col min="12842" max="12843" width="11.42578125" bestFit="1" customWidth="1"/>
    <col min="12846" max="12846" width="11.28515625" bestFit="1" customWidth="1"/>
    <col min="12847" max="12848" width="11.42578125" bestFit="1" customWidth="1"/>
    <col min="12851" max="12851" width="12.28515625" bestFit="1" customWidth="1"/>
    <col min="12852" max="12853" width="11.42578125" bestFit="1" customWidth="1"/>
    <col min="12856" max="12856" width="12.28515625" bestFit="1" customWidth="1"/>
    <col min="12857" max="12858" width="11.42578125" bestFit="1" customWidth="1"/>
    <col min="12861" max="12861" width="12.28515625" bestFit="1" customWidth="1"/>
    <col min="13058" max="13058" width="11.42578125" bestFit="1" customWidth="1"/>
    <col min="13059" max="13059" width="13.85546875" customWidth="1"/>
    <col min="13062" max="13062" width="12.28515625" bestFit="1" customWidth="1"/>
    <col min="13063" max="13064" width="11.42578125" bestFit="1" customWidth="1"/>
    <col min="13067" max="13067" width="12.28515625" bestFit="1" customWidth="1"/>
    <col min="13068" max="13069" width="11.42578125" bestFit="1" customWidth="1"/>
    <col min="13072" max="13072" width="12.28515625" bestFit="1" customWidth="1"/>
    <col min="13073" max="13074" width="11.42578125" bestFit="1" customWidth="1"/>
    <col min="13077" max="13077" width="11.28515625" bestFit="1" customWidth="1"/>
    <col min="13078" max="13079" width="11.42578125" bestFit="1" customWidth="1"/>
    <col min="13082" max="13082" width="12.28515625" bestFit="1" customWidth="1"/>
    <col min="13083" max="13084" width="11.42578125" bestFit="1" customWidth="1"/>
    <col min="13087" max="13087" width="12.28515625" bestFit="1" customWidth="1"/>
    <col min="13088" max="13089" width="11.42578125" bestFit="1" customWidth="1"/>
    <col min="13092" max="13092" width="12.28515625" bestFit="1" customWidth="1"/>
    <col min="13093" max="13094" width="11.42578125" bestFit="1" customWidth="1"/>
    <col min="13097" max="13097" width="12.28515625" bestFit="1" customWidth="1"/>
    <col min="13098" max="13099" width="11.42578125" bestFit="1" customWidth="1"/>
    <col min="13102" max="13102" width="11.28515625" bestFit="1" customWidth="1"/>
    <col min="13103" max="13104" width="11.42578125" bestFit="1" customWidth="1"/>
    <col min="13107" max="13107" width="12.28515625" bestFit="1" customWidth="1"/>
    <col min="13108" max="13109" width="11.42578125" bestFit="1" customWidth="1"/>
    <col min="13112" max="13112" width="12.28515625" bestFit="1" customWidth="1"/>
    <col min="13113" max="13114" width="11.42578125" bestFit="1" customWidth="1"/>
    <col min="13117" max="13117" width="12.28515625" bestFit="1" customWidth="1"/>
    <col min="13314" max="13314" width="11.42578125" bestFit="1" customWidth="1"/>
    <col min="13315" max="13315" width="13.85546875" customWidth="1"/>
    <col min="13318" max="13318" width="12.28515625" bestFit="1" customWidth="1"/>
    <col min="13319" max="13320" width="11.42578125" bestFit="1" customWidth="1"/>
    <col min="13323" max="13323" width="12.28515625" bestFit="1" customWidth="1"/>
    <col min="13324" max="13325" width="11.42578125" bestFit="1" customWidth="1"/>
    <col min="13328" max="13328" width="12.28515625" bestFit="1" customWidth="1"/>
    <col min="13329" max="13330" width="11.42578125" bestFit="1" customWidth="1"/>
    <col min="13333" max="13333" width="11.28515625" bestFit="1" customWidth="1"/>
    <col min="13334" max="13335" width="11.42578125" bestFit="1" customWidth="1"/>
    <col min="13338" max="13338" width="12.28515625" bestFit="1" customWidth="1"/>
    <col min="13339" max="13340" width="11.42578125" bestFit="1" customWidth="1"/>
    <col min="13343" max="13343" width="12.28515625" bestFit="1" customWidth="1"/>
    <col min="13344" max="13345" width="11.42578125" bestFit="1" customWidth="1"/>
    <col min="13348" max="13348" width="12.28515625" bestFit="1" customWidth="1"/>
    <col min="13349" max="13350" width="11.42578125" bestFit="1" customWidth="1"/>
    <col min="13353" max="13353" width="12.28515625" bestFit="1" customWidth="1"/>
    <col min="13354" max="13355" width="11.42578125" bestFit="1" customWidth="1"/>
    <col min="13358" max="13358" width="11.28515625" bestFit="1" customWidth="1"/>
    <col min="13359" max="13360" width="11.42578125" bestFit="1" customWidth="1"/>
    <col min="13363" max="13363" width="12.28515625" bestFit="1" customWidth="1"/>
    <col min="13364" max="13365" width="11.42578125" bestFit="1" customWidth="1"/>
    <col min="13368" max="13368" width="12.28515625" bestFit="1" customWidth="1"/>
    <col min="13369" max="13370" width="11.42578125" bestFit="1" customWidth="1"/>
    <col min="13373" max="13373" width="12.28515625" bestFit="1" customWidth="1"/>
    <col min="13570" max="13570" width="11.42578125" bestFit="1" customWidth="1"/>
    <col min="13571" max="13571" width="13.85546875" customWidth="1"/>
    <col min="13574" max="13574" width="12.28515625" bestFit="1" customWidth="1"/>
    <col min="13575" max="13576" width="11.42578125" bestFit="1" customWidth="1"/>
    <col min="13579" max="13579" width="12.28515625" bestFit="1" customWidth="1"/>
    <col min="13580" max="13581" width="11.42578125" bestFit="1" customWidth="1"/>
    <col min="13584" max="13584" width="12.28515625" bestFit="1" customWidth="1"/>
    <col min="13585" max="13586" width="11.42578125" bestFit="1" customWidth="1"/>
    <col min="13589" max="13589" width="11.28515625" bestFit="1" customWidth="1"/>
    <col min="13590" max="13591" width="11.42578125" bestFit="1" customWidth="1"/>
    <col min="13594" max="13594" width="12.28515625" bestFit="1" customWidth="1"/>
    <col min="13595" max="13596" width="11.42578125" bestFit="1" customWidth="1"/>
    <col min="13599" max="13599" width="12.28515625" bestFit="1" customWidth="1"/>
    <col min="13600" max="13601" width="11.42578125" bestFit="1" customWidth="1"/>
    <col min="13604" max="13604" width="12.28515625" bestFit="1" customWidth="1"/>
    <col min="13605" max="13606" width="11.42578125" bestFit="1" customWidth="1"/>
    <col min="13609" max="13609" width="12.28515625" bestFit="1" customWidth="1"/>
    <col min="13610" max="13611" width="11.42578125" bestFit="1" customWidth="1"/>
    <col min="13614" max="13614" width="11.28515625" bestFit="1" customWidth="1"/>
    <col min="13615" max="13616" width="11.42578125" bestFit="1" customWidth="1"/>
    <col min="13619" max="13619" width="12.28515625" bestFit="1" customWidth="1"/>
    <col min="13620" max="13621" width="11.42578125" bestFit="1" customWidth="1"/>
    <col min="13624" max="13624" width="12.28515625" bestFit="1" customWidth="1"/>
    <col min="13625" max="13626" width="11.42578125" bestFit="1" customWidth="1"/>
    <col min="13629" max="13629" width="12.28515625" bestFit="1" customWidth="1"/>
    <col min="13826" max="13826" width="11.42578125" bestFit="1" customWidth="1"/>
    <col min="13827" max="13827" width="13.85546875" customWidth="1"/>
    <col min="13830" max="13830" width="12.28515625" bestFit="1" customWidth="1"/>
    <col min="13831" max="13832" width="11.42578125" bestFit="1" customWidth="1"/>
    <col min="13835" max="13835" width="12.28515625" bestFit="1" customWidth="1"/>
    <col min="13836" max="13837" width="11.42578125" bestFit="1" customWidth="1"/>
    <col min="13840" max="13840" width="12.28515625" bestFit="1" customWidth="1"/>
    <col min="13841" max="13842" width="11.42578125" bestFit="1" customWidth="1"/>
    <col min="13845" max="13845" width="11.28515625" bestFit="1" customWidth="1"/>
    <col min="13846" max="13847" width="11.42578125" bestFit="1" customWidth="1"/>
    <col min="13850" max="13850" width="12.28515625" bestFit="1" customWidth="1"/>
    <col min="13851" max="13852" width="11.42578125" bestFit="1" customWidth="1"/>
    <col min="13855" max="13855" width="12.28515625" bestFit="1" customWidth="1"/>
    <col min="13856" max="13857" width="11.42578125" bestFit="1" customWidth="1"/>
    <col min="13860" max="13860" width="12.28515625" bestFit="1" customWidth="1"/>
    <col min="13861" max="13862" width="11.42578125" bestFit="1" customWidth="1"/>
    <col min="13865" max="13865" width="12.28515625" bestFit="1" customWidth="1"/>
    <col min="13866" max="13867" width="11.42578125" bestFit="1" customWidth="1"/>
    <col min="13870" max="13870" width="11.28515625" bestFit="1" customWidth="1"/>
    <col min="13871" max="13872" width="11.42578125" bestFit="1" customWidth="1"/>
    <col min="13875" max="13875" width="12.28515625" bestFit="1" customWidth="1"/>
    <col min="13876" max="13877" width="11.42578125" bestFit="1" customWidth="1"/>
    <col min="13880" max="13880" width="12.28515625" bestFit="1" customWidth="1"/>
    <col min="13881" max="13882" width="11.42578125" bestFit="1" customWidth="1"/>
    <col min="13885" max="13885" width="12.28515625" bestFit="1" customWidth="1"/>
    <col min="14082" max="14082" width="11.42578125" bestFit="1" customWidth="1"/>
    <col min="14083" max="14083" width="13.85546875" customWidth="1"/>
    <col min="14086" max="14086" width="12.28515625" bestFit="1" customWidth="1"/>
    <col min="14087" max="14088" width="11.42578125" bestFit="1" customWidth="1"/>
    <col min="14091" max="14091" width="12.28515625" bestFit="1" customWidth="1"/>
    <col min="14092" max="14093" width="11.42578125" bestFit="1" customWidth="1"/>
    <col min="14096" max="14096" width="12.28515625" bestFit="1" customWidth="1"/>
    <col min="14097" max="14098" width="11.42578125" bestFit="1" customWidth="1"/>
    <col min="14101" max="14101" width="11.28515625" bestFit="1" customWidth="1"/>
    <col min="14102" max="14103" width="11.42578125" bestFit="1" customWidth="1"/>
    <col min="14106" max="14106" width="12.28515625" bestFit="1" customWidth="1"/>
    <col min="14107" max="14108" width="11.42578125" bestFit="1" customWidth="1"/>
    <col min="14111" max="14111" width="12.28515625" bestFit="1" customWidth="1"/>
    <col min="14112" max="14113" width="11.42578125" bestFit="1" customWidth="1"/>
    <col min="14116" max="14116" width="12.28515625" bestFit="1" customWidth="1"/>
    <col min="14117" max="14118" width="11.42578125" bestFit="1" customWidth="1"/>
    <col min="14121" max="14121" width="12.28515625" bestFit="1" customWidth="1"/>
    <col min="14122" max="14123" width="11.42578125" bestFit="1" customWidth="1"/>
    <col min="14126" max="14126" width="11.28515625" bestFit="1" customWidth="1"/>
    <col min="14127" max="14128" width="11.42578125" bestFit="1" customWidth="1"/>
    <col min="14131" max="14131" width="12.28515625" bestFit="1" customWidth="1"/>
    <col min="14132" max="14133" width="11.42578125" bestFit="1" customWidth="1"/>
    <col min="14136" max="14136" width="12.28515625" bestFit="1" customWidth="1"/>
    <col min="14137" max="14138" width="11.42578125" bestFit="1" customWidth="1"/>
    <col min="14141" max="14141" width="12.28515625" bestFit="1" customWidth="1"/>
    <col min="14338" max="14338" width="11.42578125" bestFit="1" customWidth="1"/>
    <col min="14339" max="14339" width="13.85546875" customWidth="1"/>
    <col min="14342" max="14342" width="12.28515625" bestFit="1" customWidth="1"/>
    <col min="14343" max="14344" width="11.42578125" bestFit="1" customWidth="1"/>
    <col min="14347" max="14347" width="12.28515625" bestFit="1" customWidth="1"/>
    <col min="14348" max="14349" width="11.42578125" bestFit="1" customWidth="1"/>
    <col min="14352" max="14352" width="12.28515625" bestFit="1" customWidth="1"/>
    <col min="14353" max="14354" width="11.42578125" bestFit="1" customWidth="1"/>
    <col min="14357" max="14357" width="11.28515625" bestFit="1" customWidth="1"/>
    <col min="14358" max="14359" width="11.42578125" bestFit="1" customWidth="1"/>
    <col min="14362" max="14362" width="12.28515625" bestFit="1" customWidth="1"/>
    <col min="14363" max="14364" width="11.42578125" bestFit="1" customWidth="1"/>
    <col min="14367" max="14367" width="12.28515625" bestFit="1" customWidth="1"/>
    <col min="14368" max="14369" width="11.42578125" bestFit="1" customWidth="1"/>
    <col min="14372" max="14372" width="12.28515625" bestFit="1" customWidth="1"/>
    <col min="14373" max="14374" width="11.42578125" bestFit="1" customWidth="1"/>
    <col min="14377" max="14377" width="12.28515625" bestFit="1" customWidth="1"/>
    <col min="14378" max="14379" width="11.42578125" bestFit="1" customWidth="1"/>
    <col min="14382" max="14382" width="11.28515625" bestFit="1" customWidth="1"/>
    <col min="14383" max="14384" width="11.42578125" bestFit="1" customWidth="1"/>
    <col min="14387" max="14387" width="12.28515625" bestFit="1" customWidth="1"/>
    <col min="14388" max="14389" width="11.42578125" bestFit="1" customWidth="1"/>
    <col min="14392" max="14392" width="12.28515625" bestFit="1" customWidth="1"/>
    <col min="14393" max="14394" width="11.42578125" bestFit="1" customWidth="1"/>
    <col min="14397" max="14397" width="12.28515625" bestFit="1" customWidth="1"/>
    <col min="14594" max="14594" width="11.42578125" bestFit="1" customWidth="1"/>
    <col min="14595" max="14595" width="13.85546875" customWidth="1"/>
    <col min="14598" max="14598" width="12.28515625" bestFit="1" customWidth="1"/>
    <col min="14599" max="14600" width="11.42578125" bestFit="1" customWidth="1"/>
    <col min="14603" max="14603" width="12.28515625" bestFit="1" customWidth="1"/>
    <col min="14604" max="14605" width="11.42578125" bestFit="1" customWidth="1"/>
    <col min="14608" max="14608" width="12.28515625" bestFit="1" customWidth="1"/>
    <col min="14609" max="14610" width="11.42578125" bestFit="1" customWidth="1"/>
    <col min="14613" max="14613" width="11.28515625" bestFit="1" customWidth="1"/>
    <col min="14614" max="14615" width="11.42578125" bestFit="1" customWidth="1"/>
    <col min="14618" max="14618" width="12.28515625" bestFit="1" customWidth="1"/>
    <col min="14619" max="14620" width="11.42578125" bestFit="1" customWidth="1"/>
    <col min="14623" max="14623" width="12.28515625" bestFit="1" customWidth="1"/>
    <col min="14624" max="14625" width="11.42578125" bestFit="1" customWidth="1"/>
    <col min="14628" max="14628" width="12.28515625" bestFit="1" customWidth="1"/>
    <col min="14629" max="14630" width="11.42578125" bestFit="1" customWidth="1"/>
    <col min="14633" max="14633" width="12.28515625" bestFit="1" customWidth="1"/>
    <col min="14634" max="14635" width="11.42578125" bestFit="1" customWidth="1"/>
    <col min="14638" max="14638" width="11.28515625" bestFit="1" customWidth="1"/>
    <col min="14639" max="14640" width="11.42578125" bestFit="1" customWidth="1"/>
    <col min="14643" max="14643" width="12.28515625" bestFit="1" customWidth="1"/>
    <col min="14644" max="14645" width="11.42578125" bestFit="1" customWidth="1"/>
    <col min="14648" max="14648" width="12.28515625" bestFit="1" customWidth="1"/>
    <col min="14649" max="14650" width="11.42578125" bestFit="1" customWidth="1"/>
    <col min="14653" max="14653" width="12.28515625" bestFit="1" customWidth="1"/>
    <col min="14850" max="14850" width="11.42578125" bestFit="1" customWidth="1"/>
    <col min="14851" max="14851" width="13.85546875" customWidth="1"/>
    <col min="14854" max="14854" width="12.28515625" bestFit="1" customWidth="1"/>
    <col min="14855" max="14856" width="11.42578125" bestFit="1" customWidth="1"/>
    <col min="14859" max="14859" width="12.28515625" bestFit="1" customWidth="1"/>
    <col min="14860" max="14861" width="11.42578125" bestFit="1" customWidth="1"/>
    <col min="14864" max="14864" width="12.28515625" bestFit="1" customWidth="1"/>
    <col min="14865" max="14866" width="11.42578125" bestFit="1" customWidth="1"/>
    <col min="14869" max="14869" width="11.28515625" bestFit="1" customWidth="1"/>
    <col min="14870" max="14871" width="11.42578125" bestFit="1" customWidth="1"/>
    <col min="14874" max="14874" width="12.28515625" bestFit="1" customWidth="1"/>
    <col min="14875" max="14876" width="11.42578125" bestFit="1" customWidth="1"/>
    <col min="14879" max="14879" width="12.28515625" bestFit="1" customWidth="1"/>
    <col min="14880" max="14881" width="11.42578125" bestFit="1" customWidth="1"/>
    <col min="14884" max="14884" width="12.28515625" bestFit="1" customWidth="1"/>
    <col min="14885" max="14886" width="11.42578125" bestFit="1" customWidth="1"/>
    <col min="14889" max="14889" width="12.28515625" bestFit="1" customWidth="1"/>
    <col min="14890" max="14891" width="11.42578125" bestFit="1" customWidth="1"/>
    <col min="14894" max="14894" width="11.28515625" bestFit="1" customWidth="1"/>
    <col min="14895" max="14896" width="11.42578125" bestFit="1" customWidth="1"/>
    <col min="14899" max="14899" width="12.28515625" bestFit="1" customWidth="1"/>
    <col min="14900" max="14901" width="11.42578125" bestFit="1" customWidth="1"/>
    <col min="14904" max="14904" width="12.28515625" bestFit="1" customWidth="1"/>
    <col min="14905" max="14906" width="11.42578125" bestFit="1" customWidth="1"/>
    <col min="14909" max="14909" width="12.28515625" bestFit="1" customWidth="1"/>
    <col min="15106" max="15106" width="11.42578125" bestFit="1" customWidth="1"/>
    <col min="15107" max="15107" width="13.85546875" customWidth="1"/>
    <col min="15110" max="15110" width="12.28515625" bestFit="1" customWidth="1"/>
    <col min="15111" max="15112" width="11.42578125" bestFit="1" customWidth="1"/>
    <col min="15115" max="15115" width="12.28515625" bestFit="1" customWidth="1"/>
    <col min="15116" max="15117" width="11.42578125" bestFit="1" customWidth="1"/>
    <col min="15120" max="15120" width="12.28515625" bestFit="1" customWidth="1"/>
    <col min="15121" max="15122" width="11.42578125" bestFit="1" customWidth="1"/>
    <col min="15125" max="15125" width="11.28515625" bestFit="1" customWidth="1"/>
    <col min="15126" max="15127" width="11.42578125" bestFit="1" customWidth="1"/>
    <col min="15130" max="15130" width="12.28515625" bestFit="1" customWidth="1"/>
    <col min="15131" max="15132" width="11.42578125" bestFit="1" customWidth="1"/>
    <col min="15135" max="15135" width="12.28515625" bestFit="1" customWidth="1"/>
    <col min="15136" max="15137" width="11.42578125" bestFit="1" customWidth="1"/>
    <col min="15140" max="15140" width="12.28515625" bestFit="1" customWidth="1"/>
    <col min="15141" max="15142" width="11.42578125" bestFit="1" customWidth="1"/>
    <col min="15145" max="15145" width="12.28515625" bestFit="1" customWidth="1"/>
    <col min="15146" max="15147" width="11.42578125" bestFit="1" customWidth="1"/>
    <col min="15150" max="15150" width="11.28515625" bestFit="1" customWidth="1"/>
    <col min="15151" max="15152" width="11.42578125" bestFit="1" customWidth="1"/>
    <col min="15155" max="15155" width="12.28515625" bestFit="1" customWidth="1"/>
    <col min="15156" max="15157" width="11.42578125" bestFit="1" customWidth="1"/>
    <col min="15160" max="15160" width="12.28515625" bestFit="1" customWidth="1"/>
    <col min="15161" max="15162" width="11.42578125" bestFit="1" customWidth="1"/>
    <col min="15165" max="15165" width="12.28515625" bestFit="1" customWidth="1"/>
    <col min="15362" max="15362" width="11.42578125" bestFit="1" customWidth="1"/>
    <col min="15363" max="15363" width="13.85546875" customWidth="1"/>
    <col min="15366" max="15366" width="12.28515625" bestFit="1" customWidth="1"/>
    <col min="15367" max="15368" width="11.42578125" bestFit="1" customWidth="1"/>
    <col min="15371" max="15371" width="12.28515625" bestFit="1" customWidth="1"/>
    <col min="15372" max="15373" width="11.42578125" bestFit="1" customWidth="1"/>
    <col min="15376" max="15376" width="12.28515625" bestFit="1" customWidth="1"/>
    <col min="15377" max="15378" width="11.42578125" bestFit="1" customWidth="1"/>
    <col min="15381" max="15381" width="11.28515625" bestFit="1" customWidth="1"/>
    <col min="15382" max="15383" width="11.42578125" bestFit="1" customWidth="1"/>
    <col min="15386" max="15386" width="12.28515625" bestFit="1" customWidth="1"/>
    <col min="15387" max="15388" width="11.42578125" bestFit="1" customWidth="1"/>
    <col min="15391" max="15391" width="12.28515625" bestFit="1" customWidth="1"/>
    <col min="15392" max="15393" width="11.42578125" bestFit="1" customWidth="1"/>
    <col min="15396" max="15396" width="12.28515625" bestFit="1" customWidth="1"/>
    <col min="15397" max="15398" width="11.42578125" bestFit="1" customWidth="1"/>
    <col min="15401" max="15401" width="12.28515625" bestFit="1" customWidth="1"/>
    <col min="15402" max="15403" width="11.42578125" bestFit="1" customWidth="1"/>
    <col min="15406" max="15406" width="11.28515625" bestFit="1" customWidth="1"/>
    <col min="15407" max="15408" width="11.42578125" bestFit="1" customWidth="1"/>
    <col min="15411" max="15411" width="12.28515625" bestFit="1" customWidth="1"/>
    <col min="15412" max="15413" width="11.42578125" bestFit="1" customWidth="1"/>
    <col min="15416" max="15416" width="12.28515625" bestFit="1" customWidth="1"/>
    <col min="15417" max="15418" width="11.42578125" bestFit="1" customWidth="1"/>
    <col min="15421" max="15421" width="12.28515625" bestFit="1" customWidth="1"/>
    <col min="15618" max="15618" width="11.42578125" bestFit="1" customWidth="1"/>
    <col min="15619" max="15619" width="13.85546875" customWidth="1"/>
    <col min="15622" max="15622" width="12.28515625" bestFit="1" customWidth="1"/>
    <col min="15623" max="15624" width="11.42578125" bestFit="1" customWidth="1"/>
    <col min="15627" max="15627" width="12.28515625" bestFit="1" customWidth="1"/>
    <col min="15628" max="15629" width="11.42578125" bestFit="1" customWidth="1"/>
    <col min="15632" max="15632" width="12.28515625" bestFit="1" customWidth="1"/>
    <col min="15633" max="15634" width="11.42578125" bestFit="1" customWidth="1"/>
    <col min="15637" max="15637" width="11.28515625" bestFit="1" customWidth="1"/>
    <col min="15638" max="15639" width="11.42578125" bestFit="1" customWidth="1"/>
    <col min="15642" max="15642" width="12.28515625" bestFit="1" customWidth="1"/>
    <col min="15643" max="15644" width="11.42578125" bestFit="1" customWidth="1"/>
    <col min="15647" max="15647" width="12.28515625" bestFit="1" customWidth="1"/>
    <col min="15648" max="15649" width="11.42578125" bestFit="1" customWidth="1"/>
    <col min="15652" max="15652" width="12.28515625" bestFit="1" customWidth="1"/>
    <col min="15653" max="15654" width="11.42578125" bestFit="1" customWidth="1"/>
    <col min="15657" max="15657" width="12.28515625" bestFit="1" customWidth="1"/>
    <col min="15658" max="15659" width="11.42578125" bestFit="1" customWidth="1"/>
    <col min="15662" max="15662" width="11.28515625" bestFit="1" customWidth="1"/>
    <col min="15663" max="15664" width="11.42578125" bestFit="1" customWidth="1"/>
    <col min="15667" max="15667" width="12.28515625" bestFit="1" customWidth="1"/>
    <col min="15668" max="15669" width="11.42578125" bestFit="1" customWidth="1"/>
    <col min="15672" max="15672" width="12.28515625" bestFit="1" customWidth="1"/>
    <col min="15673" max="15674" width="11.42578125" bestFit="1" customWidth="1"/>
    <col min="15677" max="15677" width="12.28515625" bestFit="1" customWidth="1"/>
    <col min="15874" max="15874" width="11.42578125" bestFit="1" customWidth="1"/>
    <col min="15875" max="15875" width="13.85546875" customWidth="1"/>
    <col min="15878" max="15878" width="12.28515625" bestFit="1" customWidth="1"/>
    <col min="15879" max="15880" width="11.42578125" bestFit="1" customWidth="1"/>
    <col min="15883" max="15883" width="12.28515625" bestFit="1" customWidth="1"/>
    <col min="15884" max="15885" width="11.42578125" bestFit="1" customWidth="1"/>
    <col min="15888" max="15888" width="12.28515625" bestFit="1" customWidth="1"/>
    <col min="15889" max="15890" width="11.42578125" bestFit="1" customWidth="1"/>
    <col min="15893" max="15893" width="11.28515625" bestFit="1" customWidth="1"/>
    <col min="15894" max="15895" width="11.42578125" bestFit="1" customWidth="1"/>
    <col min="15898" max="15898" width="12.28515625" bestFit="1" customWidth="1"/>
    <col min="15899" max="15900" width="11.42578125" bestFit="1" customWidth="1"/>
    <col min="15903" max="15903" width="12.28515625" bestFit="1" customWidth="1"/>
    <col min="15904" max="15905" width="11.42578125" bestFit="1" customWidth="1"/>
    <col min="15908" max="15908" width="12.28515625" bestFit="1" customWidth="1"/>
    <col min="15909" max="15910" width="11.42578125" bestFit="1" customWidth="1"/>
    <col min="15913" max="15913" width="12.28515625" bestFit="1" customWidth="1"/>
    <col min="15914" max="15915" width="11.42578125" bestFit="1" customWidth="1"/>
    <col min="15918" max="15918" width="11.28515625" bestFit="1" customWidth="1"/>
    <col min="15919" max="15920" width="11.42578125" bestFit="1" customWidth="1"/>
    <col min="15923" max="15923" width="12.28515625" bestFit="1" customWidth="1"/>
    <col min="15924" max="15925" width="11.42578125" bestFit="1" customWidth="1"/>
    <col min="15928" max="15928" width="12.28515625" bestFit="1" customWidth="1"/>
    <col min="15929" max="15930" width="11.42578125" bestFit="1" customWidth="1"/>
    <col min="15933" max="15933" width="12.28515625" bestFit="1" customWidth="1"/>
    <col min="16130" max="16130" width="11.42578125" bestFit="1" customWidth="1"/>
    <col min="16131" max="16131" width="13.85546875" customWidth="1"/>
    <col min="16134" max="16134" width="12.28515625" bestFit="1" customWidth="1"/>
    <col min="16135" max="16136" width="11.42578125" bestFit="1" customWidth="1"/>
    <col min="16139" max="16139" width="12.28515625" bestFit="1" customWidth="1"/>
    <col min="16140" max="16141" width="11.42578125" bestFit="1" customWidth="1"/>
    <col min="16144" max="16144" width="12.28515625" bestFit="1" customWidth="1"/>
    <col min="16145" max="16146" width="11.42578125" bestFit="1" customWidth="1"/>
    <col min="16149" max="16149" width="11.28515625" bestFit="1" customWidth="1"/>
    <col min="16150" max="16151" width="11.42578125" bestFit="1" customWidth="1"/>
    <col min="16154" max="16154" width="12.28515625" bestFit="1" customWidth="1"/>
    <col min="16155" max="16156" width="11.42578125" bestFit="1" customWidth="1"/>
    <col min="16159" max="16159" width="12.28515625" bestFit="1" customWidth="1"/>
    <col min="16160" max="16161" width="11.42578125" bestFit="1" customWidth="1"/>
    <col min="16164" max="16164" width="12.28515625" bestFit="1" customWidth="1"/>
    <col min="16165" max="16166" width="11.42578125" bestFit="1" customWidth="1"/>
    <col min="16169" max="16169" width="12.28515625" bestFit="1" customWidth="1"/>
    <col min="16170" max="16171" width="11.42578125" bestFit="1" customWidth="1"/>
    <col min="16174" max="16174" width="11.28515625" bestFit="1" customWidth="1"/>
    <col min="16175" max="16176" width="11.42578125" bestFit="1" customWidth="1"/>
    <col min="16179" max="16179" width="12.28515625" bestFit="1" customWidth="1"/>
    <col min="16180" max="16181" width="11.42578125" bestFit="1" customWidth="1"/>
    <col min="16184" max="16184" width="12.28515625" bestFit="1" customWidth="1"/>
    <col min="16185" max="16186" width="11.42578125" bestFit="1" customWidth="1"/>
    <col min="16189" max="16189" width="12.28515625" bestFit="1" customWidth="1"/>
  </cols>
  <sheetData>
    <row r="1" spans="1:61">
      <c r="A1" s="161" t="s">
        <v>12</v>
      </c>
      <c r="B1" s="162" t="s">
        <v>0</v>
      </c>
      <c r="C1" s="162"/>
      <c r="D1" s="162"/>
      <c r="E1" s="162"/>
      <c r="F1" s="162"/>
      <c r="G1" s="156" t="s">
        <v>1</v>
      </c>
      <c r="H1" s="156"/>
      <c r="I1" s="156"/>
      <c r="J1" s="156"/>
      <c r="K1" s="156"/>
      <c r="L1" s="163" t="s">
        <v>2</v>
      </c>
      <c r="M1" s="163"/>
      <c r="N1" s="163"/>
      <c r="O1" s="163"/>
      <c r="P1" s="163"/>
      <c r="Q1" s="157" t="s">
        <v>3</v>
      </c>
      <c r="R1" s="157"/>
      <c r="S1" s="157"/>
      <c r="T1" s="157"/>
      <c r="U1" s="157"/>
      <c r="V1" s="164" t="s">
        <v>4</v>
      </c>
      <c r="W1" s="164"/>
      <c r="X1" s="164"/>
      <c r="Y1" s="164"/>
      <c r="Z1" s="164"/>
      <c r="AA1" s="154" t="s">
        <v>5</v>
      </c>
      <c r="AB1" s="154"/>
      <c r="AC1" s="154"/>
      <c r="AD1" s="154"/>
      <c r="AE1" s="154"/>
      <c r="AF1" s="155" t="s">
        <v>6</v>
      </c>
      <c r="AG1" s="155"/>
      <c r="AH1" s="155"/>
      <c r="AI1" s="155"/>
      <c r="AJ1" s="155"/>
      <c r="AK1" s="156" t="s">
        <v>7</v>
      </c>
      <c r="AL1" s="156"/>
      <c r="AM1" s="156"/>
      <c r="AN1" s="156"/>
      <c r="AO1" s="156"/>
      <c r="AP1" s="157" t="s">
        <v>8</v>
      </c>
      <c r="AQ1" s="157"/>
      <c r="AR1" s="157"/>
      <c r="AS1" s="157"/>
      <c r="AT1" s="157"/>
      <c r="AU1" s="158" t="s">
        <v>9</v>
      </c>
      <c r="AV1" s="158"/>
      <c r="AW1" s="158"/>
      <c r="AX1" s="158"/>
      <c r="AY1" s="158"/>
      <c r="AZ1" s="155" t="s">
        <v>10</v>
      </c>
      <c r="BA1" s="155"/>
      <c r="BB1" s="155"/>
      <c r="BC1" s="155"/>
      <c r="BD1" s="155"/>
      <c r="BE1" s="145" t="s">
        <v>11</v>
      </c>
      <c r="BF1" s="145"/>
      <c r="BG1" s="145"/>
      <c r="BH1" s="145"/>
      <c r="BI1" s="145"/>
    </row>
    <row r="2" spans="1:61" ht="45">
      <c r="A2" s="161"/>
      <c r="B2" s="146" t="s">
        <v>13</v>
      </c>
      <c r="C2" s="146"/>
      <c r="D2" s="3" t="s">
        <v>14</v>
      </c>
      <c r="E2" s="147" t="s">
        <v>18</v>
      </c>
      <c r="F2" s="148"/>
      <c r="G2" s="133" t="s">
        <v>13</v>
      </c>
      <c r="H2" s="133"/>
      <c r="I2" s="4" t="s">
        <v>14</v>
      </c>
      <c r="J2" s="134" t="s">
        <v>18</v>
      </c>
      <c r="K2" s="135"/>
      <c r="L2" s="150" t="s">
        <v>13</v>
      </c>
      <c r="M2" s="150"/>
      <c r="N2" s="5" t="s">
        <v>14</v>
      </c>
      <c r="O2" s="151" t="s">
        <v>18</v>
      </c>
      <c r="P2" s="152"/>
      <c r="Q2" s="137" t="s">
        <v>13</v>
      </c>
      <c r="R2" s="137"/>
      <c r="S2" s="6" t="s">
        <v>14</v>
      </c>
      <c r="T2" s="138" t="s">
        <v>18</v>
      </c>
      <c r="U2" s="139"/>
      <c r="V2" s="165" t="s">
        <v>13</v>
      </c>
      <c r="W2" s="165"/>
      <c r="X2" s="7" t="s">
        <v>14</v>
      </c>
      <c r="Y2" s="159" t="s">
        <v>18</v>
      </c>
      <c r="Z2" s="160"/>
      <c r="AA2" s="167" t="s">
        <v>13</v>
      </c>
      <c r="AB2" s="167"/>
      <c r="AC2" s="8" t="s">
        <v>14</v>
      </c>
      <c r="AD2" s="168" t="s">
        <v>15</v>
      </c>
      <c r="AE2" s="169"/>
      <c r="AF2" s="132" t="s">
        <v>13</v>
      </c>
      <c r="AG2" s="132"/>
      <c r="AH2" s="9" t="s">
        <v>14</v>
      </c>
      <c r="AI2" s="125" t="s">
        <v>15</v>
      </c>
      <c r="AJ2" s="126"/>
      <c r="AK2" s="133" t="s">
        <v>13</v>
      </c>
      <c r="AL2" s="133"/>
      <c r="AM2" s="4" t="s">
        <v>14</v>
      </c>
      <c r="AN2" s="134" t="s">
        <v>15</v>
      </c>
      <c r="AO2" s="135"/>
      <c r="AP2" s="137" t="s">
        <v>13</v>
      </c>
      <c r="AQ2" s="137"/>
      <c r="AR2" s="6" t="s">
        <v>14</v>
      </c>
      <c r="AS2" s="138" t="s">
        <v>15</v>
      </c>
      <c r="AT2" s="139"/>
      <c r="AU2" s="141" t="s">
        <v>13</v>
      </c>
      <c r="AV2" s="141"/>
      <c r="AW2" s="10" t="s">
        <v>14</v>
      </c>
      <c r="AX2" s="142" t="s">
        <v>15</v>
      </c>
      <c r="AY2" s="143"/>
      <c r="AZ2" s="132" t="s">
        <v>13</v>
      </c>
      <c r="BA2" s="132"/>
      <c r="BB2" s="9" t="s">
        <v>14</v>
      </c>
      <c r="BC2" s="125" t="s">
        <v>15</v>
      </c>
      <c r="BD2" s="126"/>
      <c r="BE2" s="128" t="s">
        <v>13</v>
      </c>
      <c r="BF2" s="128"/>
      <c r="BG2" s="11" t="s">
        <v>14</v>
      </c>
      <c r="BH2" s="129" t="s">
        <v>15</v>
      </c>
      <c r="BI2" s="130"/>
    </row>
    <row r="3" spans="1:61">
      <c r="A3" s="161"/>
      <c r="B3" s="12" t="s">
        <v>16</v>
      </c>
      <c r="C3" s="13" t="s">
        <v>17</v>
      </c>
      <c r="D3" s="13" t="s">
        <v>17</v>
      </c>
      <c r="E3" s="148"/>
      <c r="F3" s="149"/>
      <c r="G3" s="14" t="s">
        <v>16</v>
      </c>
      <c r="H3" s="15" t="s">
        <v>17</v>
      </c>
      <c r="I3" s="15" t="s">
        <v>17</v>
      </c>
      <c r="J3" s="135"/>
      <c r="K3" s="136"/>
      <c r="L3" s="16" t="s">
        <v>16</v>
      </c>
      <c r="M3" s="17" t="s">
        <v>17</v>
      </c>
      <c r="N3" s="17" t="s">
        <v>17</v>
      </c>
      <c r="O3" s="152"/>
      <c r="P3" s="153"/>
      <c r="Q3" s="18" t="s">
        <v>16</v>
      </c>
      <c r="R3" s="19" t="s">
        <v>17</v>
      </c>
      <c r="S3" s="19" t="s">
        <v>17</v>
      </c>
      <c r="T3" s="139"/>
      <c r="U3" s="140"/>
      <c r="V3" s="20" t="s">
        <v>16</v>
      </c>
      <c r="W3" s="21" t="s">
        <v>17</v>
      </c>
      <c r="X3" s="21" t="s">
        <v>17</v>
      </c>
      <c r="Y3" s="160"/>
      <c r="Z3" s="166"/>
      <c r="AA3" s="22" t="s">
        <v>16</v>
      </c>
      <c r="AB3" s="23" t="s">
        <v>17</v>
      </c>
      <c r="AC3" s="23" t="s">
        <v>17</v>
      </c>
      <c r="AD3" s="169"/>
      <c r="AE3" s="170"/>
      <c r="AF3" s="24" t="s">
        <v>16</v>
      </c>
      <c r="AG3" s="25" t="s">
        <v>17</v>
      </c>
      <c r="AH3" s="25" t="s">
        <v>17</v>
      </c>
      <c r="AI3" s="126"/>
      <c r="AJ3" s="127"/>
      <c r="AK3" s="14" t="s">
        <v>16</v>
      </c>
      <c r="AL3" s="15" t="s">
        <v>17</v>
      </c>
      <c r="AM3" s="15" t="s">
        <v>17</v>
      </c>
      <c r="AN3" s="135"/>
      <c r="AO3" s="136"/>
      <c r="AP3" s="18" t="s">
        <v>16</v>
      </c>
      <c r="AQ3" s="19" t="s">
        <v>17</v>
      </c>
      <c r="AR3" s="19" t="s">
        <v>17</v>
      </c>
      <c r="AS3" s="139"/>
      <c r="AT3" s="140"/>
      <c r="AU3" s="26" t="s">
        <v>16</v>
      </c>
      <c r="AV3" s="27" t="s">
        <v>17</v>
      </c>
      <c r="AW3" s="27" t="s">
        <v>17</v>
      </c>
      <c r="AX3" s="143"/>
      <c r="AY3" s="144"/>
      <c r="AZ3" s="24" t="s">
        <v>16</v>
      </c>
      <c r="BA3" s="25" t="s">
        <v>17</v>
      </c>
      <c r="BB3" s="25" t="s">
        <v>17</v>
      </c>
      <c r="BC3" s="126"/>
      <c r="BD3" s="127"/>
      <c r="BE3" s="28" t="s">
        <v>16</v>
      </c>
      <c r="BF3" s="29" t="s">
        <v>17</v>
      </c>
      <c r="BG3" s="29" t="s">
        <v>17</v>
      </c>
      <c r="BH3" s="130"/>
      <c r="BI3" s="131"/>
    </row>
    <row r="4" spans="1:61">
      <c r="A4" s="30">
        <v>2009</v>
      </c>
      <c r="B4" s="89">
        <v>3738000</v>
      </c>
      <c r="C4" s="90">
        <v>3849467</v>
      </c>
      <c r="D4" s="90">
        <v>19247.334999999999</v>
      </c>
      <c r="E4" s="90">
        <f>C4/D4</f>
        <v>200</v>
      </c>
      <c r="F4" s="31"/>
      <c r="G4" s="32">
        <v>6788000</v>
      </c>
      <c r="H4" s="33">
        <v>5952738</v>
      </c>
      <c r="I4" s="34">
        <v>24266</v>
      </c>
      <c r="J4" s="34">
        <f>H4/I4</f>
        <v>245.31187669990933</v>
      </c>
      <c r="K4" s="35"/>
      <c r="L4" s="36">
        <v>9189600</v>
      </c>
      <c r="M4" s="37">
        <v>5265732</v>
      </c>
      <c r="N4" s="38">
        <v>21853</v>
      </c>
      <c r="O4" s="38">
        <f>M4/N4</f>
        <v>240.9615155813847</v>
      </c>
      <c r="P4" s="2"/>
      <c r="Q4" s="39">
        <v>13920163</v>
      </c>
      <c r="R4" s="40">
        <v>6278887.8099999996</v>
      </c>
      <c r="S4" s="41">
        <v>25746</v>
      </c>
      <c r="T4" s="41">
        <f>R4/S4</f>
        <v>243.87818729122969</v>
      </c>
      <c r="U4" s="42"/>
      <c r="V4" s="43">
        <v>16609874</v>
      </c>
      <c r="W4" s="44">
        <v>4713312</v>
      </c>
      <c r="X4" s="45">
        <v>21029</v>
      </c>
      <c r="Y4" s="45">
        <f>W4/X4</f>
        <v>224.13391031432784</v>
      </c>
      <c r="Z4" s="46"/>
      <c r="AA4" s="47">
        <v>8260000</v>
      </c>
      <c r="AB4" s="48">
        <v>5566115</v>
      </c>
      <c r="AC4" s="49">
        <v>22426</v>
      </c>
      <c r="AD4" s="49">
        <f>AB4/AC4</f>
        <v>248.19918844198699</v>
      </c>
      <c r="AE4" s="50"/>
      <c r="AF4" s="51">
        <v>9394000</v>
      </c>
      <c r="AG4" s="52">
        <v>6628419</v>
      </c>
      <c r="AH4" s="1">
        <v>26584</v>
      </c>
      <c r="AI4" s="1">
        <f>AG4/AH4</f>
        <v>249.33866235329521</v>
      </c>
      <c r="AJ4" s="53"/>
      <c r="AK4" s="32">
        <v>10708100</v>
      </c>
      <c r="AL4" s="33">
        <v>7944362</v>
      </c>
      <c r="AM4" s="34">
        <v>29343</v>
      </c>
      <c r="AN4" s="34">
        <f>AL4/AM4</f>
        <v>270.74130116211705</v>
      </c>
      <c r="AO4" s="35"/>
      <c r="AP4" s="39">
        <v>12649720</v>
      </c>
      <c r="AQ4" s="40">
        <v>7307224</v>
      </c>
      <c r="AR4" s="41">
        <v>30315</v>
      </c>
      <c r="AS4" s="41">
        <f>AQ4/AR4</f>
        <v>241.04317994392215</v>
      </c>
      <c r="AT4" s="42"/>
      <c r="AU4" s="54">
        <v>15579664</v>
      </c>
      <c r="AV4" s="55">
        <v>8598123</v>
      </c>
      <c r="AW4" s="56">
        <v>37719</v>
      </c>
      <c r="AX4" s="56">
        <f>AV4/AW4</f>
        <v>227.95204008589835</v>
      </c>
      <c r="AY4" s="57"/>
      <c r="AZ4" s="51">
        <v>19635597</v>
      </c>
      <c r="BA4" s="52">
        <v>8833500</v>
      </c>
      <c r="BB4" s="1">
        <v>39858</v>
      </c>
      <c r="BC4" s="1">
        <f>BA4/BB4</f>
        <v>221.6242661448141</v>
      </c>
      <c r="BD4" s="53"/>
      <c r="BE4" s="58">
        <v>24979590</v>
      </c>
      <c r="BF4" s="59">
        <v>16237399</v>
      </c>
      <c r="BG4" s="30">
        <v>58114</v>
      </c>
      <c r="BH4" s="30">
        <f>BF4/BG4</f>
        <v>279.40597790549612</v>
      </c>
      <c r="BI4" s="60"/>
    </row>
    <row r="5" spans="1:61">
      <c r="A5" s="30">
        <v>2010</v>
      </c>
      <c r="B5" s="90">
        <v>7100000</v>
      </c>
      <c r="C5" s="90">
        <v>7119797</v>
      </c>
      <c r="D5" s="90">
        <v>28886</v>
      </c>
      <c r="E5" s="90">
        <f t="shared" ref="E5:E8" si="0">C5/D5</f>
        <v>246.47915945440698</v>
      </c>
      <c r="F5" s="31"/>
      <c r="G5" s="33">
        <v>9400000</v>
      </c>
      <c r="H5" s="33">
        <v>9301897</v>
      </c>
      <c r="I5" s="34">
        <v>33604</v>
      </c>
      <c r="J5" s="34">
        <f t="shared" ref="J5:J8" si="1">H5/I5</f>
        <v>276.80921914057848</v>
      </c>
      <c r="K5" s="35"/>
      <c r="L5" s="37">
        <v>10500000</v>
      </c>
      <c r="M5" s="37">
        <v>8985930</v>
      </c>
      <c r="N5" s="38">
        <v>36331</v>
      </c>
      <c r="O5" s="38">
        <f t="shared" ref="O5:O8" si="2">M5/N5</f>
        <v>247.33505821474773</v>
      </c>
      <c r="P5" s="2"/>
      <c r="Q5" s="40">
        <v>10800000</v>
      </c>
      <c r="R5" s="40">
        <v>9227952.8300000001</v>
      </c>
      <c r="S5" s="41">
        <v>36151</v>
      </c>
      <c r="T5" s="41">
        <f t="shared" ref="T5:T8" si="3">R5/S5</f>
        <v>255.26134353129927</v>
      </c>
      <c r="U5" s="42"/>
      <c r="V5" s="44">
        <v>10400000</v>
      </c>
      <c r="W5" s="44">
        <v>8398825</v>
      </c>
      <c r="X5" s="45">
        <v>32230</v>
      </c>
      <c r="Y5" s="45">
        <f t="shared" ref="Y5:Y8" si="4">W5/X5</f>
        <v>260.59028855103941</v>
      </c>
      <c r="Z5" s="46"/>
      <c r="AA5" s="48">
        <v>11600000</v>
      </c>
      <c r="AB5" s="48">
        <v>9343478.4100000001</v>
      </c>
      <c r="AC5" s="49">
        <v>36157</v>
      </c>
      <c r="AD5" s="49">
        <f t="shared" ref="AD5:AD8" si="5">AB5/AC5</f>
        <v>258.41409436623616</v>
      </c>
      <c r="AE5" s="50"/>
      <c r="AF5" s="52">
        <v>12000000</v>
      </c>
      <c r="AG5" s="52">
        <v>9220021</v>
      </c>
      <c r="AH5" s="1">
        <v>37163</v>
      </c>
      <c r="AI5" s="1">
        <f t="shared" ref="AI5:AI8" si="6">AG5/AH5</f>
        <v>248.09678981782957</v>
      </c>
      <c r="AJ5" s="53"/>
      <c r="AK5" s="33">
        <v>11000000</v>
      </c>
      <c r="AL5" s="33">
        <v>8910068.4400000013</v>
      </c>
      <c r="AM5" s="34">
        <v>34884</v>
      </c>
      <c r="AN5" s="34">
        <f t="shared" ref="AN5:AN8" si="7">AL5/AM5</f>
        <v>255.41991858731799</v>
      </c>
      <c r="AO5" s="35"/>
      <c r="AP5" s="40">
        <v>12400000</v>
      </c>
      <c r="AQ5" s="40">
        <v>10093898.48</v>
      </c>
      <c r="AR5" s="41">
        <v>40602</v>
      </c>
      <c r="AS5" s="41">
        <f t="shared" ref="AS5:AS8" si="8">AQ5/AR5</f>
        <v>248.60594256440569</v>
      </c>
      <c r="AT5" s="42"/>
      <c r="AU5" s="55">
        <v>14000000</v>
      </c>
      <c r="AV5" s="55">
        <v>8345777.71</v>
      </c>
      <c r="AW5" s="56">
        <v>32160</v>
      </c>
      <c r="AX5" s="56">
        <f t="shared" ref="AX5:AX8" si="9">AV5/AW5</f>
        <v>259.50801337064678</v>
      </c>
      <c r="AY5" s="57"/>
      <c r="AZ5" s="52">
        <v>15600000</v>
      </c>
      <c r="BA5" s="52">
        <v>11184093</v>
      </c>
      <c r="BB5" s="1">
        <v>41780</v>
      </c>
      <c r="BC5" s="1">
        <f t="shared" ref="BC5:BC8" si="10">BA5/BB5</f>
        <v>267.69011488750596</v>
      </c>
      <c r="BD5" s="53"/>
      <c r="BE5" s="59">
        <v>21500000</v>
      </c>
      <c r="BF5" s="59">
        <v>20163881.059999999</v>
      </c>
      <c r="BG5" s="30">
        <v>71019</v>
      </c>
      <c r="BH5" s="30">
        <f t="shared" ref="BH5:BH8" si="11">BF5/BG5</f>
        <v>283.92234556949546</v>
      </c>
      <c r="BI5" s="60"/>
    </row>
    <row r="6" spans="1:61">
      <c r="A6" s="30">
        <v>2011</v>
      </c>
      <c r="B6" s="90">
        <v>7900000</v>
      </c>
      <c r="C6" s="90">
        <v>8549654.9600000009</v>
      </c>
      <c r="D6" s="90">
        <v>31530</v>
      </c>
      <c r="E6" s="90">
        <f t="shared" si="0"/>
        <v>271.15937075800827</v>
      </c>
      <c r="F6" s="31"/>
      <c r="G6" s="33">
        <v>10400000</v>
      </c>
      <c r="H6" s="33">
        <v>9924075.8800000008</v>
      </c>
      <c r="I6" s="34">
        <v>34510</v>
      </c>
      <c r="J6" s="34">
        <f t="shared" si="1"/>
        <v>287.57101941466243</v>
      </c>
      <c r="K6" s="35"/>
      <c r="L6" s="37">
        <v>10500000</v>
      </c>
      <c r="M6" s="37">
        <v>10020802.689999999</v>
      </c>
      <c r="N6" s="38">
        <v>38592</v>
      </c>
      <c r="O6" s="38">
        <f t="shared" si="2"/>
        <v>259.66010287106133</v>
      </c>
      <c r="P6" s="2"/>
      <c r="Q6" s="40">
        <v>11000000</v>
      </c>
      <c r="R6" s="40">
        <v>11296873.310000001</v>
      </c>
      <c r="S6" s="41">
        <v>44360</v>
      </c>
      <c r="T6" s="41">
        <f t="shared" si="3"/>
        <v>254.66351014427414</v>
      </c>
      <c r="U6" s="42"/>
      <c r="V6" s="44">
        <v>11700000</v>
      </c>
      <c r="W6" s="44">
        <v>10553707</v>
      </c>
      <c r="X6" s="45">
        <v>41213</v>
      </c>
      <c r="Y6" s="45">
        <f t="shared" si="4"/>
        <v>256.07713585519133</v>
      </c>
      <c r="Z6" s="46"/>
      <c r="AA6" s="48">
        <v>12200000</v>
      </c>
      <c r="AB6" s="48">
        <v>13165561.74</v>
      </c>
      <c r="AC6" s="49">
        <v>49174</v>
      </c>
      <c r="AD6" s="49">
        <f t="shared" si="5"/>
        <v>267.73420384756173</v>
      </c>
      <c r="AE6" s="50"/>
      <c r="AF6" s="52">
        <v>11800000</v>
      </c>
      <c r="AG6" s="52">
        <v>13648123.289999999</v>
      </c>
      <c r="AH6" s="1">
        <v>51701</v>
      </c>
      <c r="AI6" s="1">
        <f t="shared" si="6"/>
        <v>263.98180480068083</v>
      </c>
      <c r="AJ6" s="53"/>
      <c r="AK6" s="33">
        <v>12200000</v>
      </c>
      <c r="AL6" s="33">
        <v>15117314.08</v>
      </c>
      <c r="AM6" s="34">
        <v>58503</v>
      </c>
      <c r="AN6" s="34">
        <f t="shared" si="7"/>
        <v>258.40237389535582</v>
      </c>
      <c r="AO6" s="35"/>
      <c r="AP6" s="40">
        <v>13200000</v>
      </c>
      <c r="AQ6" s="40">
        <v>17018259.43</v>
      </c>
      <c r="AR6" s="41">
        <v>64492</v>
      </c>
      <c r="AS6" s="41">
        <f t="shared" si="8"/>
        <v>263.88171292563419</v>
      </c>
      <c r="AT6" s="42"/>
      <c r="AU6" s="55">
        <v>14700000</v>
      </c>
      <c r="AV6" s="55">
        <v>16684807.57</v>
      </c>
      <c r="AW6" s="56">
        <v>64424</v>
      </c>
      <c r="AX6" s="56">
        <f t="shared" si="9"/>
        <v>258.98434698249099</v>
      </c>
      <c r="AY6" s="57"/>
      <c r="AZ6" s="52">
        <v>16600000</v>
      </c>
      <c r="BA6" s="52">
        <v>17301544.48</v>
      </c>
      <c r="BB6" s="1">
        <v>61368</v>
      </c>
      <c r="BC6" s="1">
        <f t="shared" si="10"/>
        <v>281.931046799635</v>
      </c>
      <c r="BD6" s="53"/>
      <c r="BE6" s="59">
        <v>24000000</v>
      </c>
      <c r="BF6" s="59">
        <v>27908556.050000001</v>
      </c>
      <c r="BG6" s="30">
        <v>94472</v>
      </c>
      <c r="BH6" s="30">
        <f t="shared" si="11"/>
        <v>295.41616616563641</v>
      </c>
      <c r="BI6" s="60"/>
    </row>
    <row r="7" spans="1:61">
      <c r="A7" s="30">
        <v>2012</v>
      </c>
      <c r="B7" s="90">
        <v>9700000</v>
      </c>
      <c r="C7" s="90">
        <v>10818169.779999999</v>
      </c>
      <c r="D7" s="90">
        <v>37313</v>
      </c>
      <c r="E7" s="90">
        <f t="shared" si="0"/>
        <v>289.93031329563422</v>
      </c>
      <c r="F7" s="31"/>
      <c r="G7" s="33">
        <v>16100000</v>
      </c>
      <c r="H7" s="33">
        <v>15605011.710000001</v>
      </c>
      <c r="I7" s="34">
        <v>53731</v>
      </c>
      <c r="J7" s="34">
        <f t="shared" si="1"/>
        <v>290.42846234017605</v>
      </c>
      <c r="K7" s="35"/>
      <c r="L7" s="37">
        <v>16300000</v>
      </c>
      <c r="M7" s="37">
        <v>15300505.35</v>
      </c>
      <c r="N7" s="38">
        <v>55733</v>
      </c>
      <c r="O7" s="38">
        <f t="shared" si="2"/>
        <v>274.53224032440386</v>
      </c>
      <c r="P7" s="2"/>
      <c r="Q7" s="40">
        <v>16500000</v>
      </c>
      <c r="R7" s="40">
        <v>16565978.48</v>
      </c>
      <c r="S7" s="41">
        <v>60501</v>
      </c>
      <c r="T7" s="41">
        <f t="shared" si="3"/>
        <v>273.81330027602849</v>
      </c>
      <c r="U7" s="42"/>
      <c r="V7" s="44">
        <v>16400000</v>
      </c>
      <c r="W7" s="44">
        <v>13851819.880000001</v>
      </c>
      <c r="X7" s="45">
        <v>49758</v>
      </c>
      <c r="Y7" s="45">
        <f t="shared" si="4"/>
        <v>278.38377507134533</v>
      </c>
      <c r="Z7" s="46"/>
      <c r="AA7" s="48">
        <v>16600000</v>
      </c>
      <c r="AB7" s="48">
        <v>14349143.67</v>
      </c>
      <c r="AC7" s="49">
        <v>51460</v>
      </c>
      <c r="AD7" s="49">
        <f t="shared" si="5"/>
        <v>278.8407242518461</v>
      </c>
      <c r="AE7" s="50"/>
      <c r="AF7" s="52">
        <v>16100000</v>
      </c>
      <c r="AG7" s="52">
        <v>14179509.34</v>
      </c>
      <c r="AH7" s="1">
        <v>51846</v>
      </c>
      <c r="AI7" s="1">
        <f t="shared" si="6"/>
        <v>273.49283146240788</v>
      </c>
      <c r="AJ7" s="53"/>
      <c r="AK7" s="33">
        <v>16900000</v>
      </c>
      <c r="AL7" s="33">
        <v>16375224.289999999</v>
      </c>
      <c r="AM7" s="34">
        <v>58493</v>
      </c>
      <c r="AN7" s="34">
        <f t="shared" si="7"/>
        <v>279.95186244507886</v>
      </c>
      <c r="AO7" s="35"/>
      <c r="AP7" s="40">
        <v>17400000</v>
      </c>
      <c r="AQ7" s="40">
        <v>16440983.720000001</v>
      </c>
      <c r="AR7" s="41">
        <v>57923</v>
      </c>
      <c r="AS7" s="41">
        <f t="shared" si="8"/>
        <v>283.84206135731921</v>
      </c>
      <c r="AT7" s="42"/>
      <c r="AU7" s="55">
        <v>17700000</v>
      </c>
      <c r="AV7" s="55">
        <v>18186702.390000001</v>
      </c>
      <c r="AW7" s="56">
        <v>65204</v>
      </c>
      <c r="AX7" s="56">
        <f t="shared" si="9"/>
        <v>278.92004156186738</v>
      </c>
      <c r="AY7" s="57"/>
      <c r="AZ7" s="52">
        <v>18100000</v>
      </c>
      <c r="BA7" s="52">
        <v>17054867.460000001</v>
      </c>
      <c r="BB7" s="1">
        <v>58828</v>
      </c>
      <c r="BC7" s="1">
        <f t="shared" si="10"/>
        <v>289.91071360576598</v>
      </c>
      <c r="BD7" s="53"/>
      <c r="BE7" s="59">
        <v>26000000</v>
      </c>
      <c r="BF7" s="59">
        <v>30193310.890000001</v>
      </c>
      <c r="BG7" s="30">
        <v>98911</v>
      </c>
      <c r="BH7" s="30">
        <f t="shared" si="11"/>
        <v>305.25736156746973</v>
      </c>
      <c r="BI7" s="60"/>
    </row>
    <row r="8" spans="1:61">
      <c r="A8" s="61">
        <v>2013</v>
      </c>
      <c r="B8" s="91">
        <v>13000000</v>
      </c>
      <c r="C8" s="91">
        <v>14235084</v>
      </c>
      <c r="D8" s="91">
        <v>50367</v>
      </c>
      <c r="E8" s="91">
        <f t="shared" si="0"/>
        <v>282.62719637858123</v>
      </c>
      <c r="F8" s="62"/>
      <c r="G8" s="63">
        <v>17800000</v>
      </c>
      <c r="H8" s="63">
        <v>16673613.35</v>
      </c>
      <c r="I8" s="64">
        <v>53980</v>
      </c>
      <c r="J8" s="64">
        <f t="shared" si="1"/>
        <v>308.88501945164876</v>
      </c>
      <c r="K8" s="65"/>
      <c r="L8" s="66">
        <v>18300000</v>
      </c>
      <c r="M8" s="66">
        <v>16573524.460000001</v>
      </c>
      <c r="N8" s="67">
        <v>57289</v>
      </c>
      <c r="O8" s="67">
        <f t="shared" si="2"/>
        <v>289.29680148021436</v>
      </c>
      <c r="P8" s="68"/>
      <c r="Q8" s="69">
        <v>18800000</v>
      </c>
      <c r="R8" s="69">
        <v>16829818</v>
      </c>
      <c r="S8" s="70">
        <v>57550</v>
      </c>
      <c r="T8" s="70">
        <f t="shared" si="3"/>
        <v>292.43819287576019</v>
      </c>
      <c r="U8" s="71"/>
      <c r="V8" s="72">
        <v>17400000</v>
      </c>
      <c r="W8" s="72">
        <v>15732647</v>
      </c>
      <c r="X8" s="73">
        <v>56370</v>
      </c>
      <c r="Y8" s="73">
        <f t="shared" si="4"/>
        <v>279.09609721483059</v>
      </c>
      <c r="Z8" s="74"/>
      <c r="AA8" s="75">
        <v>18000000</v>
      </c>
      <c r="AB8" s="75">
        <v>15811523.359999999</v>
      </c>
      <c r="AC8" s="76">
        <v>52302</v>
      </c>
      <c r="AD8" s="76">
        <f t="shared" si="5"/>
        <v>302.3120217200107</v>
      </c>
      <c r="AE8" s="77"/>
      <c r="AF8" s="78">
        <v>18000000</v>
      </c>
      <c r="AG8" s="78">
        <v>16441093.970000001</v>
      </c>
      <c r="AH8" s="79">
        <v>58936</v>
      </c>
      <c r="AI8" s="79">
        <f t="shared" si="6"/>
        <v>278.96521599701373</v>
      </c>
      <c r="AJ8" s="80"/>
      <c r="AK8" s="63">
        <v>18800000</v>
      </c>
      <c r="AL8" s="63">
        <v>17396620.199999999</v>
      </c>
      <c r="AM8" s="64">
        <v>59912</v>
      </c>
      <c r="AN8" s="64">
        <f t="shared" si="7"/>
        <v>290.36954533315526</v>
      </c>
      <c r="AO8" s="65"/>
      <c r="AP8" s="69">
        <v>19150000</v>
      </c>
      <c r="AQ8" s="69">
        <v>15386924</v>
      </c>
      <c r="AR8" s="70">
        <v>53576</v>
      </c>
      <c r="AS8" s="70">
        <f t="shared" si="8"/>
        <v>287.19807376437211</v>
      </c>
      <c r="AT8" s="71"/>
      <c r="AU8" s="81">
        <v>20500000</v>
      </c>
      <c r="AV8" s="81">
        <v>18885515.760000002</v>
      </c>
      <c r="AW8" s="82">
        <v>65192</v>
      </c>
      <c r="AX8" s="82">
        <f t="shared" si="9"/>
        <v>289.69069456375018</v>
      </c>
      <c r="AY8" s="83"/>
      <c r="AZ8" s="78">
        <v>21500000</v>
      </c>
      <c r="BA8" s="78">
        <v>19395276.829999998</v>
      </c>
      <c r="BB8" s="79">
        <v>62066</v>
      </c>
      <c r="BC8" s="79">
        <f t="shared" si="10"/>
        <v>312.4943903264267</v>
      </c>
      <c r="BD8" s="80"/>
      <c r="BE8" s="84">
        <v>31900000</v>
      </c>
      <c r="BF8" s="84">
        <v>33768397.93</v>
      </c>
      <c r="BG8" s="61">
        <v>102304</v>
      </c>
      <c r="BH8" s="61">
        <f t="shared" si="11"/>
        <v>330.07896006021269</v>
      </c>
      <c r="BI8" s="85"/>
    </row>
    <row r="9" spans="1:61" s="86" customFormat="1">
      <c r="A9" s="86">
        <v>2014</v>
      </c>
      <c r="B9" s="86">
        <v>19100000</v>
      </c>
      <c r="D9" s="86" t="s">
        <v>19</v>
      </c>
      <c r="E9" s="86" t="s">
        <v>19</v>
      </c>
      <c r="G9" s="86">
        <v>19100000</v>
      </c>
      <c r="I9" s="86" t="s">
        <v>19</v>
      </c>
      <c r="J9" s="86" t="s">
        <v>19</v>
      </c>
      <c r="L9" s="86">
        <v>19050000</v>
      </c>
      <c r="N9" s="86" t="s">
        <v>19</v>
      </c>
      <c r="O9" s="86" t="s">
        <v>19</v>
      </c>
      <c r="Q9" s="86">
        <v>18750000</v>
      </c>
      <c r="V9" s="86">
        <v>17590000</v>
      </c>
      <c r="AA9" s="86">
        <v>18040000</v>
      </c>
      <c r="AF9" s="86">
        <v>18410000</v>
      </c>
      <c r="AK9" s="86">
        <v>19380000</v>
      </c>
    </row>
  </sheetData>
  <mergeCells count="49">
    <mergeCell ref="AZ1:BD1"/>
    <mergeCell ref="A1:A3"/>
    <mergeCell ref="B1:F1"/>
    <mergeCell ref="G1:K1"/>
    <mergeCell ref="L1:P1"/>
    <mergeCell ref="Q1:U1"/>
    <mergeCell ref="V1:Z1"/>
    <mergeCell ref="Q2:R2"/>
    <mergeCell ref="T2:T3"/>
    <mergeCell ref="U2:U3"/>
    <mergeCell ref="V2:W2"/>
    <mergeCell ref="AF2:AG2"/>
    <mergeCell ref="Z2:Z3"/>
    <mergeCell ref="AA2:AB2"/>
    <mergeCell ref="AD2:AD3"/>
    <mergeCell ref="AE2:AE3"/>
    <mergeCell ref="BE1:BI1"/>
    <mergeCell ref="B2:C2"/>
    <mergeCell ref="E2:E3"/>
    <mergeCell ref="F2:F3"/>
    <mergeCell ref="G2:H2"/>
    <mergeCell ref="J2:J3"/>
    <mergeCell ref="K2:K3"/>
    <mergeCell ref="L2:M2"/>
    <mergeCell ref="O2:O3"/>
    <mergeCell ref="P2:P3"/>
    <mergeCell ref="AA1:AE1"/>
    <mergeCell ref="AF1:AJ1"/>
    <mergeCell ref="AK1:AO1"/>
    <mergeCell ref="AP1:AT1"/>
    <mergeCell ref="AU1:AY1"/>
    <mergeCell ref="Y2:Y3"/>
    <mergeCell ref="AZ2:BA2"/>
    <mergeCell ref="AI2:AI3"/>
    <mergeCell ref="AJ2:AJ3"/>
    <mergeCell ref="AK2:AL2"/>
    <mergeCell ref="AN2:AN3"/>
    <mergeCell ref="AO2:AO3"/>
    <mergeCell ref="AP2:AQ2"/>
    <mergeCell ref="AS2:AS3"/>
    <mergeCell ref="AT2:AT3"/>
    <mergeCell ref="AU2:AV2"/>
    <mergeCell ref="AX2:AX3"/>
    <mergeCell ref="AY2:AY3"/>
    <mergeCell ref="BC2:BC3"/>
    <mergeCell ref="BD2:BD3"/>
    <mergeCell ref="BE2:BF2"/>
    <mergeCell ref="BH2:BH3"/>
    <mergeCell ref="BI2:BI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M76"/>
  <sheetViews>
    <sheetView workbookViewId="0">
      <pane xSplit="2" ySplit="3" topLeftCell="C49" activePane="bottomRight" state="frozen"/>
      <selection pane="topRight" activeCell="C1" sqref="C1"/>
      <selection pane="bottomLeft" activeCell="A4" sqref="A4"/>
      <selection pane="bottomRight" activeCell="E65" sqref="E65"/>
    </sheetView>
  </sheetViews>
  <sheetFormatPr defaultColWidth="8.85546875" defaultRowHeight="15"/>
  <cols>
    <col min="3" max="3" width="10.140625" bestFit="1" customWidth="1"/>
    <col min="4" max="4" width="12" bestFit="1" customWidth="1"/>
    <col min="5" max="5" width="13.85546875" customWidth="1"/>
    <col min="6" max="6" width="9.140625" bestFit="1" customWidth="1"/>
    <col min="7" max="7" width="18.85546875" bestFit="1" customWidth="1"/>
  </cols>
  <sheetData>
    <row r="1" spans="1:11">
      <c r="A1" s="94" t="s">
        <v>12</v>
      </c>
      <c r="D1" s="95" t="s">
        <v>0</v>
      </c>
      <c r="E1" s="96"/>
      <c r="F1" s="96"/>
      <c r="G1" s="96"/>
    </row>
    <row r="2" spans="1:11" ht="45">
      <c r="A2" s="94"/>
      <c r="D2" s="97" t="s">
        <v>13</v>
      </c>
      <c r="E2" s="98"/>
      <c r="F2" s="87" t="s">
        <v>14</v>
      </c>
      <c r="G2" s="99"/>
    </row>
    <row r="3" spans="1:11" ht="67.5">
      <c r="A3" s="94" t="s">
        <v>12</v>
      </c>
      <c r="B3" s="93" t="s">
        <v>20</v>
      </c>
      <c r="C3" s="93" t="s">
        <v>21</v>
      </c>
      <c r="D3" s="12" t="s">
        <v>16</v>
      </c>
      <c r="E3" s="88" t="s">
        <v>17</v>
      </c>
      <c r="F3" s="88" t="s">
        <v>17</v>
      </c>
      <c r="G3" s="99" t="s">
        <v>18</v>
      </c>
      <c r="H3" s="124" t="s">
        <v>22</v>
      </c>
      <c r="I3" s="124" t="s">
        <v>23</v>
      </c>
      <c r="J3" s="124" t="s">
        <v>24</v>
      </c>
      <c r="K3" s="124" t="s">
        <v>25</v>
      </c>
    </row>
    <row r="4" spans="1:11">
      <c r="A4" s="30">
        <v>2009</v>
      </c>
      <c r="B4" s="92">
        <v>1</v>
      </c>
      <c r="C4" s="120" t="str">
        <f>A4&amp;"-"&amp;B4</f>
        <v>2009-1</v>
      </c>
      <c r="D4" s="89">
        <v>3738000</v>
      </c>
      <c r="E4" s="90">
        <v>3849467</v>
      </c>
      <c r="F4" s="90">
        <v>19247.334999999999</v>
      </c>
      <c r="G4" s="102">
        <f t="shared" ref="G4:G35" si="0">E4/F4</f>
        <v>200</v>
      </c>
    </row>
    <row r="5" spans="1:11">
      <c r="A5" s="30">
        <v>2009</v>
      </c>
      <c r="B5" s="92">
        <v>2</v>
      </c>
      <c r="C5" s="120" t="str">
        <f t="shared" ref="C5:C68" si="1">A5&amp;"-"&amp;B5</f>
        <v>2009-2</v>
      </c>
      <c r="D5" s="32">
        <v>6788000</v>
      </c>
      <c r="E5" s="33">
        <v>5952738</v>
      </c>
      <c r="F5" s="34">
        <v>24266</v>
      </c>
      <c r="G5" s="103">
        <f t="shared" si="0"/>
        <v>245.31187669990933</v>
      </c>
    </row>
    <row r="6" spans="1:11">
      <c r="A6" s="30">
        <v>2009</v>
      </c>
      <c r="B6" s="92">
        <v>3</v>
      </c>
      <c r="C6" s="120" t="str">
        <f t="shared" si="1"/>
        <v>2009-3</v>
      </c>
      <c r="D6" s="36">
        <v>9189600</v>
      </c>
      <c r="E6" s="37">
        <v>5265732</v>
      </c>
      <c r="F6" s="38">
        <v>21853</v>
      </c>
      <c r="G6" s="104">
        <f t="shared" si="0"/>
        <v>240.9615155813847</v>
      </c>
    </row>
    <row r="7" spans="1:11">
      <c r="A7" s="30">
        <v>2009</v>
      </c>
      <c r="B7" s="92">
        <v>4</v>
      </c>
      <c r="C7" s="120" t="str">
        <f t="shared" si="1"/>
        <v>2009-4</v>
      </c>
      <c r="D7" s="39">
        <v>13920163</v>
      </c>
      <c r="E7" s="40">
        <v>6278887.8099999996</v>
      </c>
      <c r="F7" s="41">
        <v>25746</v>
      </c>
      <c r="G7" s="105">
        <f t="shared" si="0"/>
        <v>243.87818729122969</v>
      </c>
    </row>
    <row r="8" spans="1:11">
      <c r="A8" s="61">
        <v>2009</v>
      </c>
      <c r="B8" s="92">
        <v>5</v>
      </c>
      <c r="C8" s="120" t="str">
        <f t="shared" si="1"/>
        <v>2009-5</v>
      </c>
      <c r="D8" s="100">
        <v>16609874</v>
      </c>
      <c r="E8" s="72">
        <v>4713312</v>
      </c>
      <c r="F8" s="73">
        <v>21029</v>
      </c>
      <c r="G8" s="106">
        <f t="shared" si="0"/>
        <v>224.13391031432784</v>
      </c>
    </row>
    <row r="9" spans="1:11">
      <c r="A9" s="30">
        <v>2009</v>
      </c>
      <c r="B9" s="92">
        <v>6</v>
      </c>
      <c r="C9" s="120" t="str">
        <f t="shared" si="1"/>
        <v>2009-6</v>
      </c>
      <c r="D9" s="47">
        <v>8260000</v>
      </c>
      <c r="E9" s="48">
        <v>5566115</v>
      </c>
      <c r="F9" s="49">
        <v>22426</v>
      </c>
      <c r="G9" s="107">
        <f t="shared" si="0"/>
        <v>248.19918844198699</v>
      </c>
    </row>
    <row r="10" spans="1:11">
      <c r="A10" s="30">
        <v>2009</v>
      </c>
      <c r="B10" s="92">
        <v>7</v>
      </c>
      <c r="C10" s="120" t="str">
        <f t="shared" si="1"/>
        <v>2009-7</v>
      </c>
      <c r="D10" s="51">
        <v>9394000</v>
      </c>
      <c r="E10" s="52">
        <v>6628419</v>
      </c>
      <c r="F10" s="1">
        <v>26584</v>
      </c>
      <c r="G10" s="108">
        <f t="shared" si="0"/>
        <v>249.33866235329521</v>
      </c>
    </row>
    <row r="11" spans="1:11">
      <c r="A11" s="30">
        <v>2009</v>
      </c>
      <c r="B11" s="92">
        <v>8</v>
      </c>
      <c r="C11" s="120" t="str">
        <f t="shared" si="1"/>
        <v>2009-8</v>
      </c>
      <c r="D11" s="32">
        <v>10708100</v>
      </c>
      <c r="E11" s="33">
        <v>7944362</v>
      </c>
      <c r="F11" s="34">
        <v>29343</v>
      </c>
      <c r="G11" s="103">
        <f t="shared" si="0"/>
        <v>270.74130116211705</v>
      </c>
    </row>
    <row r="12" spans="1:11">
      <c r="A12" s="30">
        <v>2009</v>
      </c>
      <c r="B12" s="92">
        <v>9</v>
      </c>
      <c r="C12" s="120" t="str">
        <f t="shared" si="1"/>
        <v>2009-9</v>
      </c>
      <c r="D12" s="39">
        <v>12649720</v>
      </c>
      <c r="E12" s="40">
        <v>7307224</v>
      </c>
      <c r="F12" s="41">
        <v>30315</v>
      </c>
      <c r="G12" s="105">
        <f t="shared" si="0"/>
        <v>241.04317994392215</v>
      </c>
    </row>
    <row r="13" spans="1:11">
      <c r="A13" s="61">
        <v>2009</v>
      </c>
      <c r="B13" s="92">
        <v>10</v>
      </c>
      <c r="C13" s="120" t="str">
        <f t="shared" si="1"/>
        <v>2009-10</v>
      </c>
      <c r="D13" s="101">
        <v>15579664</v>
      </c>
      <c r="E13" s="81">
        <v>8598123</v>
      </c>
      <c r="F13" s="82">
        <v>37719</v>
      </c>
      <c r="G13" s="109">
        <f t="shared" si="0"/>
        <v>227.95204008589835</v>
      </c>
    </row>
    <row r="14" spans="1:11">
      <c r="A14" s="30">
        <v>2009</v>
      </c>
      <c r="B14" s="92">
        <v>11</v>
      </c>
      <c r="C14" s="120" t="str">
        <f t="shared" si="1"/>
        <v>2009-11</v>
      </c>
      <c r="D14" s="51">
        <v>19635597</v>
      </c>
      <c r="E14" s="52">
        <v>8833500</v>
      </c>
      <c r="F14" s="1">
        <v>39858</v>
      </c>
      <c r="G14" s="108">
        <f t="shared" si="0"/>
        <v>221.6242661448141</v>
      </c>
    </row>
    <row r="15" spans="1:11">
      <c r="A15" s="30">
        <v>2009</v>
      </c>
      <c r="B15" s="92">
        <v>12</v>
      </c>
      <c r="C15" s="120" t="str">
        <f t="shared" si="1"/>
        <v>2009-12</v>
      </c>
      <c r="D15" s="58">
        <v>24979590</v>
      </c>
      <c r="E15" s="59">
        <v>16237399</v>
      </c>
      <c r="F15" s="30">
        <v>58114</v>
      </c>
      <c r="G15" s="110">
        <f t="shared" si="0"/>
        <v>279.40597790549612</v>
      </c>
    </row>
    <row r="16" spans="1:11">
      <c r="A16" s="30">
        <v>2010</v>
      </c>
      <c r="B16" s="92">
        <v>1</v>
      </c>
      <c r="C16" s="120" t="str">
        <f t="shared" si="1"/>
        <v>2010-1</v>
      </c>
      <c r="D16" s="90">
        <v>7100000</v>
      </c>
      <c r="E16" s="90">
        <v>7119797</v>
      </c>
      <c r="F16" s="90">
        <v>28886</v>
      </c>
      <c r="G16" s="102">
        <f t="shared" si="0"/>
        <v>246.47915945440698</v>
      </c>
    </row>
    <row r="17" spans="1:7">
      <c r="A17" s="30">
        <v>2010</v>
      </c>
      <c r="B17" s="92">
        <v>2</v>
      </c>
      <c r="C17" s="120" t="str">
        <f t="shared" si="1"/>
        <v>2010-2</v>
      </c>
      <c r="D17" s="33">
        <v>9400000</v>
      </c>
      <c r="E17" s="33">
        <v>9301897</v>
      </c>
      <c r="F17" s="34">
        <v>33604</v>
      </c>
      <c r="G17" s="103">
        <f t="shared" si="0"/>
        <v>276.80921914057848</v>
      </c>
    </row>
    <row r="18" spans="1:7">
      <c r="A18" s="61">
        <v>2010</v>
      </c>
      <c r="B18" s="92">
        <v>3</v>
      </c>
      <c r="C18" s="120" t="str">
        <f t="shared" si="1"/>
        <v>2010-3</v>
      </c>
      <c r="D18" s="66">
        <v>10500000</v>
      </c>
      <c r="E18" s="66">
        <v>8985930</v>
      </c>
      <c r="F18" s="67">
        <v>36331</v>
      </c>
      <c r="G18" s="111">
        <f t="shared" si="0"/>
        <v>247.33505821474773</v>
      </c>
    </row>
    <row r="19" spans="1:7">
      <c r="A19" s="30">
        <v>2010</v>
      </c>
      <c r="B19" s="92">
        <v>4</v>
      </c>
      <c r="C19" s="120" t="str">
        <f t="shared" si="1"/>
        <v>2010-4</v>
      </c>
      <c r="D19" s="40">
        <v>10800000</v>
      </c>
      <c r="E19" s="40">
        <v>9227952.8300000001</v>
      </c>
      <c r="F19" s="41">
        <v>36151</v>
      </c>
      <c r="G19" s="105">
        <f t="shared" si="0"/>
        <v>255.26134353129927</v>
      </c>
    </row>
    <row r="20" spans="1:7">
      <c r="A20" s="30">
        <v>2010</v>
      </c>
      <c r="B20" s="92">
        <v>5</v>
      </c>
      <c r="C20" s="120" t="str">
        <f t="shared" si="1"/>
        <v>2010-5</v>
      </c>
      <c r="D20" s="44">
        <v>10400000</v>
      </c>
      <c r="E20" s="44">
        <v>8398825</v>
      </c>
      <c r="F20" s="45">
        <v>32230</v>
      </c>
      <c r="G20" s="112">
        <f t="shared" si="0"/>
        <v>260.59028855103941</v>
      </c>
    </row>
    <row r="21" spans="1:7">
      <c r="A21" s="30">
        <v>2010</v>
      </c>
      <c r="B21" s="92">
        <v>6</v>
      </c>
      <c r="C21" s="120" t="str">
        <f t="shared" si="1"/>
        <v>2010-6</v>
      </c>
      <c r="D21" s="48">
        <v>11600000</v>
      </c>
      <c r="E21" s="48">
        <v>9343478.4100000001</v>
      </c>
      <c r="F21" s="49">
        <v>36157</v>
      </c>
      <c r="G21" s="107">
        <f t="shared" si="0"/>
        <v>258.41409436623616</v>
      </c>
    </row>
    <row r="22" spans="1:7">
      <c r="A22" s="30">
        <v>2010</v>
      </c>
      <c r="B22" s="92">
        <v>7</v>
      </c>
      <c r="C22" s="120" t="str">
        <f t="shared" si="1"/>
        <v>2010-7</v>
      </c>
      <c r="D22" s="52">
        <v>12000000</v>
      </c>
      <c r="E22" s="52">
        <v>9220021</v>
      </c>
      <c r="F22" s="1">
        <v>37163</v>
      </c>
      <c r="G22" s="108">
        <f t="shared" si="0"/>
        <v>248.09678981782957</v>
      </c>
    </row>
    <row r="23" spans="1:7">
      <c r="A23" s="61">
        <v>2010</v>
      </c>
      <c r="B23" s="92">
        <v>8</v>
      </c>
      <c r="C23" s="120" t="str">
        <f t="shared" si="1"/>
        <v>2010-8</v>
      </c>
      <c r="D23" s="63">
        <v>11000000</v>
      </c>
      <c r="E23" s="63">
        <v>8910068.4400000013</v>
      </c>
      <c r="F23" s="64">
        <v>34884</v>
      </c>
      <c r="G23" s="113">
        <f t="shared" si="0"/>
        <v>255.41991858731799</v>
      </c>
    </row>
    <row r="24" spans="1:7">
      <c r="A24" s="30">
        <v>2010</v>
      </c>
      <c r="B24" s="92">
        <v>9</v>
      </c>
      <c r="C24" s="120" t="str">
        <f t="shared" si="1"/>
        <v>2010-9</v>
      </c>
      <c r="D24" s="40">
        <v>12400000</v>
      </c>
      <c r="E24" s="40">
        <v>10093898.48</v>
      </c>
      <c r="F24" s="41">
        <v>40602</v>
      </c>
      <c r="G24" s="105">
        <f t="shared" si="0"/>
        <v>248.60594256440569</v>
      </c>
    </row>
    <row r="25" spans="1:7">
      <c r="A25" s="30">
        <v>2010</v>
      </c>
      <c r="B25" s="92">
        <v>10</v>
      </c>
      <c r="C25" s="120" t="str">
        <f t="shared" si="1"/>
        <v>2010-10</v>
      </c>
      <c r="D25" s="55">
        <v>14000000</v>
      </c>
      <c r="E25" s="55">
        <v>8345777.71</v>
      </c>
      <c r="F25" s="56">
        <v>32160</v>
      </c>
      <c r="G25" s="114">
        <f t="shared" si="0"/>
        <v>259.50801337064678</v>
      </c>
    </row>
    <row r="26" spans="1:7">
      <c r="A26" s="30">
        <v>2010</v>
      </c>
      <c r="B26" s="92">
        <v>11</v>
      </c>
      <c r="C26" s="120" t="str">
        <f t="shared" si="1"/>
        <v>2010-11</v>
      </c>
      <c r="D26" s="52">
        <v>15600000</v>
      </c>
      <c r="E26" s="52">
        <v>11184093</v>
      </c>
      <c r="F26" s="1">
        <v>41780</v>
      </c>
      <c r="G26" s="108">
        <f t="shared" si="0"/>
        <v>267.69011488750596</v>
      </c>
    </row>
    <row r="27" spans="1:7">
      <c r="A27" s="30">
        <v>2010</v>
      </c>
      <c r="B27" s="92">
        <v>12</v>
      </c>
      <c r="C27" s="120" t="str">
        <f t="shared" si="1"/>
        <v>2010-12</v>
      </c>
      <c r="D27" s="59">
        <v>21500000</v>
      </c>
      <c r="E27" s="59">
        <v>20163881.059999999</v>
      </c>
      <c r="F27" s="30">
        <v>71019</v>
      </c>
      <c r="G27" s="110">
        <f t="shared" si="0"/>
        <v>283.92234556949546</v>
      </c>
    </row>
    <row r="28" spans="1:7">
      <c r="A28" s="61">
        <v>2011</v>
      </c>
      <c r="B28" s="92">
        <v>1</v>
      </c>
      <c r="C28" s="120" t="str">
        <f t="shared" si="1"/>
        <v>2011-1</v>
      </c>
      <c r="D28" s="91">
        <v>7900000</v>
      </c>
      <c r="E28" s="91">
        <v>8549654.9600000009</v>
      </c>
      <c r="F28" s="91">
        <v>31530</v>
      </c>
      <c r="G28" s="115">
        <f t="shared" si="0"/>
        <v>271.15937075800827</v>
      </c>
    </row>
    <row r="29" spans="1:7">
      <c r="A29" s="30">
        <v>2011</v>
      </c>
      <c r="B29" s="92">
        <v>2</v>
      </c>
      <c r="C29" s="120" t="str">
        <f t="shared" si="1"/>
        <v>2011-2</v>
      </c>
      <c r="D29" s="33">
        <v>10400000</v>
      </c>
      <c r="E29" s="33">
        <v>9924075.8800000008</v>
      </c>
      <c r="F29" s="34">
        <v>34510</v>
      </c>
      <c r="G29" s="103">
        <f t="shared" si="0"/>
        <v>287.57101941466243</v>
      </c>
    </row>
    <row r="30" spans="1:7">
      <c r="A30" s="30">
        <v>2011</v>
      </c>
      <c r="B30" s="92">
        <v>3</v>
      </c>
      <c r="C30" s="120" t="str">
        <f t="shared" si="1"/>
        <v>2011-3</v>
      </c>
      <c r="D30" s="37">
        <v>10500000</v>
      </c>
      <c r="E30" s="37">
        <v>10020802.689999999</v>
      </c>
      <c r="F30" s="38">
        <v>38592</v>
      </c>
      <c r="G30" s="104">
        <f t="shared" si="0"/>
        <v>259.66010287106133</v>
      </c>
    </row>
    <row r="31" spans="1:7">
      <c r="A31" s="30">
        <v>2011</v>
      </c>
      <c r="B31" s="92">
        <v>4</v>
      </c>
      <c r="C31" s="120" t="str">
        <f t="shared" si="1"/>
        <v>2011-4</v>
      </c>
      <c r="D31" s="40">
        <v>11000000</v>
      </c>
      <c r="E31" s="40">
        <v>11296873.310000001</v>
      </c>
      <c r="F31" s="41">
        <v>44360</v>
      </c>
      <c r="G31" s="105">
        <f t="shared" si="0"/>
        <v>254.66351014427414</v>
      </c>
    </row>
    <row r="32" spans="1:7">
      <c r="A32" s="30">
        <v>2011</v>
      </c>
      <c r="B32" s="92">
        <v>5</v>
      </c>
      <c r="C32" s="120" t="str">
        <f t="shared" si="1"/>
        <v>2011-5</v>
      </c>
      <c r="D32" s="44">
        <v>11700000</v>
      </c>
      <c r="E32" s="44">
        <v>10553707</v>
      </c>
      <c r="F32" s="45">
        <v>41213</v>
      </c>
      <c r="G32" s="112">
        <f t="shared" si="0"/>
        <v>256.07713585519133</v>
      </c>
    </row>
    <row r="33" spans="1:7">
      <c r="A33" s="61">
        <v>2011</v>
      </c>
      <c r="B33" s="92">
        <v>6</v>
      </c>
      <c r="C33" s="120" t="str">
        <f t="shared" si="1"/>
        <v>2011-6</v>
      </c>
      <c r="D33" s="75">
        <v>12200000</v>
      </c>
      <c r="E33" s="75">
        <v>13165561.74</v>
      </c>
      <c r="F33" s="76">
        <v>49174</v>
      </c>
      <c r="G33" s="116">
        <f t="shared" si="0"/>
        <v>267.73420384756173</v>
      </c>
    </row>
    <row r="34" spans="1:7">
      <c r="A34" s="30">
        <v>2011</v>
      </c>
      <c r="B34" s="92">
        <v>7</v>
      </c>
      <c r="C34" s="120" t="str">
        <f t="shared" si="1"/>
        <v>2011-7</v>
      </c>
      <c r="D34" s="52">
        <v>11800000</v>
      </c>
      <c r="E34" s="52">
        <v>13648123.289999999</v>
      </c>
      <c r="F34" s="1">
        <v>51701</v>
      </c>
      <c r="G34" s="108">
        <f t="shared" si="0"/>
        <v>263.98180480068083</v>
      </c>
    </row>
    <row r="35" spans="1:7">
      <c r="A35" s="30">
        <v>2011</v>
      </c>
      <c r="B35" s="92">
        <v>8</v>
      </c>
      <c r="C35" s="120" t="str">
        <f t="shared" si="1"/>
        <v>2011-8</v>
      </c>
      <c r="D35" s="33">
        <v>12200000</v>
      </c>
      <c r="E35" s="33">
        <v>15117314.08</v>
      </c>
      <c r="F35" s="34">
        <v>58503</v>
      </c>
      <c r="G35" s="103">
        <f t="shared" si="0"/>
        <v>258.40237389535582</v>
      </c>
    </row>
    <row r="36" spans="1:7">
      <c r="A36" s="30">
        <v>2011</v>
      </c>
      <c r="B36" s="92">
        <v>9</v>
      </c>
      <c r="C36" s="120" t="str">
        <f t="shared" si="1"/>
        <v>2011-9</v>
      </c>
      <c r="D36" s="40">
        <v>13200000</v>
      </c>
      <c r="E36" s="40">
        <v>17018259.43</v>
      </c>
      <c r="F36" s="41">
        <v>64492</v>
      </c>
      <c r="G36" s="105">
        <f t="shared" ref="G36:G63" si="2">E36/F36</f>
        <v>263.88171292563419</v>
      </c>
    </row>
    <row r="37" spans="1:7">
      <c r="A37" s="30">
        <v>2011</v>
      </c>
      <c r="B37" s="92">
        <v>10</v>
      </c>
      <c r="C37" s="120" t="str">
        <f t="shared" si="1"/>
        <v>2011-10</v>
      </c>
      <c r="D37" s="55">
        <v>14700000</v>
      </c>
      <c r="E37" s="55">
        <v>16684807.57</v>
      </c>
      <c r="F37" s="56">
        <v>64424</v>
      </c>
      <c r="G37" s="114">
        <f t="shared" si="2"/>
        <v>258.98434698249099</v>
      </c>
    </row>
    <row r="38" spans="1:7">
      <c r="A38" s="61">
        <v>2011</v>
      </c>
      <c r="B38" s="92">
        <v>11</v>
      </c>
      <c r="C38" s="120" t="str">
        <f t="shared" si="1"/>
        <v>2011-11</v>
      </c>
      <c r="D38" s="78">
        <v>16600000</v>
      </c>
      <c r="E38" s="78">
        <v>17301544.48</v>
      </c>
      <c r="F38" s="79">
        <v>61368</v>
      </c>
      <c r="G38" s="117">
        <f t="shared" si="2"/>
        <v>281.931046799635</v>
      </c>
    </row>
    <row r="39" spans="1:7">
      <c r="A39" s="30">
        <v>2011</v>
      </c>
      <c r="B39" s="92">
        <v>12</v>
      </c>
      <c r="C39" s="120" t="str">
        <f t="shared" si="1"/>
        <v>2011-12</v>
      </c>
      <c r="D39" s="59">
        <v>24000000</v>
      </c>
      <c r="E39" s="59">
        <v>27908556.050000001</v>
      </c>
      <c r="F39" s="30">
        <v>94472</v>
      </c>
      <c r="G39" s="110">
        <f t="shared" si="2"/>
        <v>295.41616616563641</v>
      </c>
    </row>
    <row r="40" spans="1:7">
      <c r="A40" s="30">
        <v>2012</v>
      </c>
      <c r="B40" s="92">
        <v>1</v>
      </c>
      <c r="C40" s="120" t="str">
        <f t="shared" si="1"/>
        <v>2012-1</v>
      </c>
      <c r="D40" s="90">
        <v>9700000</v>
      </c>
      <c r="E40" s="90">
        <v>10818169.779999999</v>
      </c>
      <c r="F40" s="90">
        <v>37313</v>
      </c>
      <c r="G40" s="102">
        <f t="shared" si="2"/>
        <v>289.93031329563422</v>
      </c>
    </row>
    <row r="41" spans="1:7">
      <c r="A41" s="30">
        <v>2012</v>
      </c>
      <c r="B41" s="92">
        <v>2</v>
      </c>
      <c r="C41" s="120" t="str">
        <f t="shared" si="1"/>
        <v>2012-2</v>
      </c>
      <c r="D41" s="33">
        <v>16100000</v>
      </c>
      <c r="E41" s="33">
        <v>15605011.710000001</v>
      </c>
      <c r="F41" s="34">
        <v>53731</v>
      </c>
      <c r="G41" s="103">
        <f t="shared" si="2"/>
        <v>290.42846234017605</v>
      </c>
    </row>
    <row r="42" spans="1:7">
      <c r="A42" s="30">
        <v>2012</v>
      </c>
      <c r="B42" s="92">
        <v>3</v>
      </c>
      <c r="C42" s="120" t="str">
        <f t="shared" si="1"/>
        <v>2012-3</v>
      </c>
      <c r="D42" s="37">
        <v>16300000</v>
      </c>
      <c r="E42" s="37">
        <v>15300505.35</v>
      </c>
      <c r="F42" s="38">
        <v>55733</v>
      </c>
      <c r="G42" s="104">
        <f t="shared" si="2"/>
        <v>274.53224032440386</v>
      </c>
    </row>
    <row r="43" spans="1:7">
      <c r="A43" s="61">
        <v>2012</v>
      </c>
      <c r="B43" s="92">
        <v>4</v>
      </c>
      <c r="C43" s="120" t="str">
        <f t="shared" si="1"/>
        <v>2012-4</v>
      </c>
      <c r="D43" s="69">
        <v>16500000</v>
      </c>
      <c r="E43" s="69">
        <v>16565978.48</v>
      </c>
      <c r="F43" s="70">
        <v>60501</v>
      </c>
      <c r="G43" s="118">
        <f t="shared" si="2"/>
        <v>273.81330027602849</v>
      </c>
    </row>
    <row r="44" spans="1:7">
      <c r="A44" s="30">
        <v>2012</v>
      </c>
      <c r="B44" s="92">
        <v>5</v>
      </c>
      <c r="C44" s="120" t="str">
        <f t="shared" si="1"/>
        <v>2012-5</v>
      </c>
      <c r="D44" s="44">
        <v>16400000</v>
      </c>
      <c r="E44" s="44">
        <v>13851819.880000001</v>
      </c>
      <c r="F44" s="45">
        <v>49758</v>
      </c>
      <c r="G44" s="112">
        <f t="shared" si="2"/>
        <v>278.38377507134533</v>
      </c>
    </row>
    <row r="45" spans="1:7">
      <c r="A45" s="30">
        <v>2012</v>
      </c>
      <c r="B45" s="92">
        <v>6</v>
      </c>
      <c r="C45" s="120" t="str">
        <f t="shared" si="1"/>
        <v>2012-6</v>
      </c>
      <c r="D45" s="48">
        <v>16600000</v>
      </c>
      <c r="E45" s="48">
        <v>14349143.67</v>
      </c>
      <c r="F45" s="49">
        <v>51460</v>
      </c>
      <c r="G45" s="107">
        <f t="shared" si="2"/>
        <v>278.8407242518461</v>
      </c>
    </row>
    <row r="46" spans="1:7">
      <c r="A46" s="30">
        <v>2012</v>
      </c>
      <c r="B46" s="92">
        <v>7</v>
      </c>
      <c r="C46" s="120" t="str">
        <f t="shared" si="1"/>
        <v>2012-7</v>
      </c>
      <c r="D46" s="52">
        <v>16100000</v>
      </c>
      <c r="E46" s="52">
        <v>14179509.34</v>
      </c>
      <c r="F46" s="1">
        <v>51846</v>
      </c>
      <c r="G46" s="108">
        <f t="shared" si="2"/>
        <v>273.49283146240788</v>
      </c>
    </row>
    <row r="47" spans="1:7">
      <c r="A47" s="30">
        <v>2012</v>
      </c>
      <c r="B47" s="92">
        <v>8</v>
      </c>
      <c r="C47" s="120" t="str">
        <f t="shared" si="1"/>
        <v>2012-8</v>
      </c>
      <c r="D47" s="33">
        <v>16900000</v>
      </c>
      <c r="E47" s="33">
        <v>16375224.289999999</v>
      </c>
      <c r="F47" s="34">
        <v>58493</v>
      </c>
      <c r="G47" s="103">
        <f t="shared" si="2"/>
        <v>279.95186244507886</v>
      </c>
    </row>
    <row r="48" spans="1:7">
      <c r="A48" s="61">
        <v>2012</v>
      </c>
      <c r="B48" s="92">
        <v>9</v>
      </c>
      <c r="C48" s="120" t="str">
        <f t="shared" si="1"/>
        <v>2012-9</v>
      </c>
      <c r="D48" s="69">
        <v>17400000</v>
      </c>
      <c r="E48" s="69">
        <v>16440983.720000001</v>
      </c>
      <c r="F48" s="70">
        <v>57923</v>
      </c>
      <c r="G48" s="118">
        <f t="shared" si="2"/>
        <v>283.84206135731921</v>
      </c>
    </row>
    <row r="49" spans="1:13">
      <c r="A49" s="30">
        <v>2012</v>
      </c>
      <c r="B49" s="92">
        <v>10</v>
      </c>
      <c r="C49" s="120" t="str">
        <f t="shared" si="1"/>
        <v>2012-10</v>
      </c>
      <c r="D49" s="55">
        <v>17700000</v>
      </c>
      <c r="E49" s="55">
        <v>18186702.390000001</v>
      </c>
      <c r="F49" s="56">
        <v>65204</v>
      </c>
      <c r="G49" s="114">
        <f t="shared" si="2"/>
        <v>278.92004156186738</v>
      </c>
    </row>
    <row r="50" spans="1:13">
      <c r="A50" s="30">
        <v>2012</v>
      </c>
      <c r="B50" s="92">
        <v>11</v>
      </c>
      <c r="C50" s="120" t="str">
        <f t="shared" si="1"/>
        <v>2012-11</v>
      </c>
      <c r="D50" s="52">
        <v>18100000</v>
      </c>
      <c r="E50" s="52">
        <v>17054867.460000001</v>
      </c>
      <c r="F50" s="1">
        <v>58828</v>
      </c>
      <c r="G50" s="108">
        <f t="shared" si="2"/>
        <v>289.91071360576598</v>
      </c>
    </row>
    <row r="51" spans="1:13">
      <c r="A51" s="30">
        <v>2012</v>
      </c>
      <c r="B51" s="92">
        <v>12</v>
      </c>
      <c r="C51" s="120" t="str">
        <f t="shared" si="1"/>
        <v>2012-12</v>
      </c>
      <c r="D51" s="59">
        <v>26000000</v>
      </c>
      <c r="E51" s="59">
        <v>30193310.890000001</v>
      </c>
      <c r="F51" s="30">
        <v>98911</v>
      </c>
      <c r="G51" s="110">
        <f t="shared" si="2"/>
        <v>305.25736156746973</v>
      </c>
    </row>
    <row r="52" spans="1:13">
      <c r="A52" s="30">
        <v>2013</v>
      </c>
      <c r="B52" s="92">
        <v>1</v>
      </c>
      <c r="C52" s="120" t="str">
        <f t="shared" si="1"/>
        <v>2013-1</v>
      </c>
      <c r="D52" s="90">
        <v>13000000</v>
      </c>
      <c r="E52" s="90">
        <v>14235084</v>
      </c>
      <c r="F52" s="90">
        <v>50367</v>
      </c>
      <c r="G52" s="102">
        <f t="shared" si="2"/>
        <v>282.62719637858123</v>
      </c>
      <c r="H52" s="123"/>
    </row>
    <row r="53" spans="1:13">
      <c r="A53" s="61">
        <v>2013</v>
      </c>
      <c r="B53" s="92">
        <v>2</v>
      </c>
      <c r="C53" s="120" t="str">
        <f t="shared" si="1"/>
        <v>2013-2</v>
      </c>
      <c r="D53" s="63">
        <v>17800000</v>
      </c>
      <c r="E53" s="63">
        <v>16673613.35</v>
      </c>
      <c r="F53" s="64">
        <v>53980</v>
      </c>
      <c r="G53" s="113">
        <f t="shared" si="2"/>
        <v>308.88501945164876</v>
      </c>
      <c r="H53" s="123"/>
    </row>
    <row r="54" spans="1:13">
      <c r="A54" s="30">
        <v>2013</v>
      </c>
      <c r="B54" s="92">
        <v>3</v>
      </c>
      <c r="C54" s="120" t="str">
        <f t="shared" si="1"/>
        <v>2013-3</v>
      </c>
      <c r="D54" s="37">
        <v>18300000</v>
      </c>
      <c r="E54" s="37">
        <v>16573524.460000001</v>
      </c>
      <c r="F54" s="38">
        <v>57289</v>
      </c>
      <c r="G54" s="104">
        <f t="shared" si="2"/>
        <v>289.29680148021436</v>
      </c>
      <c r="H54" s="123"/>
    </row>
    <row r="55" spans="1:13">
      <c r="A55" s="30">
        <v>2013</v>
      </c>
      <c r="B55" s="92">
        <v>4</v>
      </c>
      <c r="C55" s="120" t="str">
        <f t="shared" si="1"/>
        <v>2013-4</v>
      </c>
      <c r="D55" s="40">
        <v>18800000</v>
      </c>
      <c r="E55" s="40">
        <v>16829818</v>
      </c>
      <c r="F55" s="41">
        <v>57550</v>
      </c>
      <c r="G55" s="105">
        <f t="shared" si="2"/>
        <v>292.43819287576019</v>
      </c>
      <c r="H55" s="123"/>
    </row>
    <row r="56" spans="1:13">
      <c r="A56" s="30">
        <v>2013</v>
      </c>
      <c r="B56" s="92">
        <v>5</v>
      </c>
      <c r="C56" s="120" t="str">
        <f t="shared" si="1"/>
        <v>2013-5</v>
      </c>
      <c r="D56" s="44">
        <v>17400000</v>
      </c>
      <c r="E56" s="44">
        <v>15732647</v>
      </c>
      <c r="F56" s="45">
        <v>56370</v>
      </c>
      <c r="G56" s="112">
        <f t="shared" si="2"/>
        <v>279.09609721483059</v>
      </c>
      <c r="H56" s="123"/>
    </row>
    <row r="57" spans="1:13">
      <c r="A57" s="30">
        <v>2013</v>
      </c>
      <c r="B57" s="92">
        <v>6</v>
      </c>
      <c r="C57" s="120" t="str">
        <f t="shared" si="1"/>
        <v>2013-6</v>
      </c>
      <c r="D57" s="48">
        <v>18000000</v>
      </c>
      <c r="E57" s="48">
        <v>15811523.359999999</v>
      </c>
      <c r="F57" s="49">
        <v>52302</v>
      </c>
      <c r="G57" s="107">
        <f t="shared" si="2"/>
        <v>302.3120217200107</v>
      </c>
      <c r="H57" s="123"/>
    </row>
    <row r="58" spans="1:13">
      <c r="A58" s="61">
        <v>2013</v>
      </c>
      <c r="B58" s="92">
        <v>7</v>
      </c>
      <c r="C58" s="120" t="str">
        <f t="shared" si="1"/>
        <v>2013-7</v>
      </c>
      <c r="D58" s="78">
        <v>18000000</v>
      </c>
      <c r="E58" s="78">
        <v>16441093.970000001</v>
      </c>
      <c r="F58" s="79">
        <v>58936</v>
      </c>
      <c r="G58" s="117">
        <f t="shared" si="2"/>
        <v>278.96521599701373</v>
      </c>
      <c r="H58" s="123"/>
    </row>
    <row r="59" spans="1:13">
      <c r="A59" s="30">
        <v>2013</v>
      </c>
      <c r="B59" s="92">
        <v>8</v>
      </c>
      <c r="C59" s="120" t="str">
        <f t="shared" si="1"/>
        <v>2013-8</v>
      </c>
      <c r="D59" s="33">
        <v>18800000</v>
      </c>
      <c r="E59" s="33">
        <v>17396620.199999999</v>
      </c>
      <c r="F59" s="34">
        <v>59912</v>
      </c>
      <c r="G59" s="103">
        <f t="shared" si="2"/>
        <v>290.36954533315526</v>
      </c>
      <c r="H59" s="123"/>
    </row>
    <row r="60" spans="1:13">
      <c r="A60" s="30">
        <v>2013</v>
      </c>
      <c r="B60" s="92">
        <v>9</v>
      </c>
      <c r="C60" s="120" t="str">
        <f t="shared" si="1"/>
        <v>2013-9</v>
      </c>
      <c r="D60" s="40">
        <v>19150000</v>
      </c>
      <c r="E60" s="40">
        <v>15386924</v>
      </c>
      <c r="F60" s="41">
        <v>53576</v>
      </c>
      <c r="G60" s="105">
        <f t="shared" si="2"/>
        <v>287.19807376437211</v>
      </c>
      <c r="H60" s="123"/>
    </row>
    <row r="61" spans="1:13">
      <c r="A61" s="30">
        <v>2013</v>
      </c>
      <c r="B61" s="92">
        <v>10</v>
      </c>
      <c r="C61" s="120" t="str">
        <f t="shared" si="1"/>
        <v>2013-10</v>
      </c>
      <c r="D61" s="55">
        <v>20500000</v>
      </c>
      <c r="E61" s="55">
        <v>18885515.760000002</v>
      </c>
      <c r="F61" s="56">
        <v>65192</v>
      </c>
      <c r="G61" s="114">
        <f t="shared" si="2"/>
        <v>289.69069456375018</v>
      </c>
      <c r="H61" s="123"/>
    </row>
    <row r="62" spans="1:13">
      <c r="A62" s="30">
        <v>2013</v>
      </c>
      <c r="B62" s="92">
        <v>11</v>
      </c>
      <c r="C62" s="120" t="str">
        <f t="shared" si="1"/>
        <v>2013-11</v>
      </c>
      <c r="D62" s="52">
        <v>21500000</v>
      </c>
      <c r="E62" s="52">
        <v>19395276.829999998</v>
      </c>
      <c r="F62" s="1">
        <v>62066</v>
      </c>
      <c r="G62" s="108">
        <f t="shared" si="2"/>
        <v>312.4943903264267</v>
      </c>
      <c r="H62" s="123"/>
    </row>
    <row r="63" spans="1:13">
      <c r="A63" s="61">
        <v>2013</v>
      </c>
      <c r="B63" s="92">
        <v>12</v>
      </c>
      <c r="C63" s="120" t="str">
        <f t="shared" si="1"/>
        <v>2013-12</v>
      </c>
      <c r="D63" s="84">
        <v>31900000</v>
      </c>
      <c r="E63" s="84">
        <v>33768397.93</v>
      </c>
      <c r="F63" s="61">
        <v>102304</v>
      </c>
      <c r="G63" s="119">
        <f t="shared" si="2"/>
        <v>330.07896006021269</v>
      </c>
      <c r="H63" s="123"/>
    </row>
    <row r="64" spans="1:13">
      <c r="A64" s="122">
        <v>2014</v>
      </c>
      <c r="B64" s="92">
        <v>1</v>
      </c>
      <c r="C64" s="120" t="str">
        <f t="shared" si="1"/>
        <v>2014-1</v>
      </c>
      <c r="G64" s="121">
        <f>(G52*H64+G63*I64)/2</f>
        <v>300.88206681908787</v>
      </c>
      <c r="H64" s="123">
        <f>(G16/G4*1+G28/G16*4+G40/G28*8+G52/G40*16)/29</f>
        <v>1.02702381219823</v>
      </c>
      <c r="I64" s="123">
        <f>(G16/G15*1+G28/G27*4+G40/G39*8+G52/G51*16)/29</f>
        <v>0.94371138628685713</v>
      </c>
      <c r="J64" s="123">
        <f>G64/G52</f>
        <v>1.0645899286212148</v>
      </c>
      <c r="K64" s="123">
        <f>G64/G63</f>
        <v>0.91154573064639211</v>
      </c>
      <c r="L64" s="123"/>
      <c r="M64" s="121"/>
    </row>
    <row r="65" spans="1:12">
      <c r="A65" s="122">
        <v>2014</v>
      </c>
      <c r="B65" s="92">
        <v>2</v>
      </c>
      <c r="C65" s="120" t="str">
        <f t="shared" si="1"/>
        <v>2014-2</v>
      </c>
      <c r="G65" s="121">
        <f>(G53*H65+G64*I65)/2</f>
        <v>321.91085579654163</v>
      </c>
      <c r="H65" s="123">
        <f t="shared" ref="H65:H75" si="3">(G17/G5*1+G29/G17*4+G41/G29*8+G53/G41*16)/29</f>
        <v>1.0475928159694947</v>
      </c>
      <c r="I65" s="123">
        <f t="shared" ref="I65:I75" si="4">(G17/G16*1+G29/G28*4+G41/G40*8+G53/G52*16)/29</f>
        <v>1.064323931434197</v>
      </c>
      <c r="J65" s="123">
        <f t="shared" ref="J65:J75" si="5">G65/G53</f>
        <v>1.0421705020464156</v>
      </c>
      <c r="K65" s="123">
        <f t="shared" ref="K65:K75" si="6">G65/G64</f>
        <v>1.0698904697105056</v>
      </c>
    </row>
    <row r="66" spans="1:12">
      <c r="A66" s="122">
        <v>2014</v>
      </c>
      <c r="B66" s="92">
        <v>3</v>
      </c>
      <c r="C66" s="120" t="str">
        <f t="shared" si="1"/>
        <v>2014-3</v>
      </c>
      <c r="G66" s="121">
        <f t="shared" ref="G66:G75" si="7">(G54*H66+G65*I66)/2</f>
        <v>302.49996098815893</v>
      </c>
      <c r="H66" s="123">
        <f t="shared" si="3"/>
        <v>1.053257649521028</v>
      </c>
      <c r="I66" s="123">
        <f t="shared" si="4"/>
        <v>0.93285407257316222</v>
      </c>
      <c r="J66" s="123">
        <f t="shared" si="5"/>
        <v>1.0456388022279866</v>
      </c>
      <c r="K66" s="123">
        <f t="shared" si="6"/>
        <v>0.93970102449526893</v>
      </c>
      <c r="L66" s="123"/>
    </row>
    <row r="67" spans="1:12">
      <c r="A67" s="122">
        <v>2014</v>
      </c>
      <c r="B67" s="92">
        <v>4</v>
      </c>
      <c r="C67" s="120" t="str">
        <f t="shared" si="1"/>
        <v>2014-4</v>
      </c>
      <c r="G67" s="121">
        <f t="shared" si="7"/>
        <v>306.74028216946397</v>
      </c>
      <c r="H67" s="123">
        <f t="shared" si="3"/>
        <v>1.0595588099343989</v>
      </c>
      <c r="I67" s="123">
        <f t="shared" si="4"/>
        <v>1.0037194706547627</v>
      </c>
      <c r="J67" s="123">
        <f t="shared" si="5"/>
        <v>1.0489063660018576</v>
      </c>
      <c r="K67" s="123">
        <f t="shared" si="6"/>
        <v>1.0140175924897756</v>
      </c>
    </row>
    <row r="68" spans="1:12">
      <c r="A68" s="122">
        <v>2014</v>
      </c>
      <c r="B68" s="92">
        <v>5</v>
      </c>
      <c r="C68" s="120" t="str">
        <f t="shared" si="1"/>
        <v>2014-5</v>
      </c>
      <c r="G68" s="121">
        <f t="shared" si="7"/>
        <v>293.99135762835073</v>
      </c>
      <c r="H68" s="123">
        <f t="shared" si="3"/>
        <v>1.028661777673022</v>
      </c>
      <c r="I68" s="123">
        <f t="shared" si="4"/>
        <v>0.98091853350992519</v>
      </c>
      <c r="J68" s="123">
        <f t="shared" si="5"/>
        <v>1.0533696478100685</v>
      </c>
      <c r="K68" s="123">
        <f t="shared" si="6"/>
        <v>0.9584373971004243</v>
      </c>
    </row>
    <row r="69" spans="1:12">
      <c r="A69" s="122">
        <v>2014</v>
      </c>
      <c r="B69" s="92">
        <v>6</v>
      </c>
      <c r="C69" s="120" t="str">
        <f t="shared" ref="C69:C75" si="8">A69&amp;"-"&amp;B69</f>
        <v>2014-6</v>
      </c>
      <c r="G69" s="121">
        <f t="shared" si="7"/>
        <v>315.56119177318499</v>
      </c>
      <c r="H69" s="123">
        <f t="shared" si="3"/>
        <v>1.0642787068663746</v>
      </c>
      <c r="I69" s="123">
        <f t="shared" si="4"/>
        <v>1.0523375193604776</v>
      </c>
      <c r="J69" s="123">
        <f t="shared" si="5"/>
        <v>1.0438261435248022</v>
      </c>
      <c r="K69" s="123">
        <f t="shared" si="6"/>
        <v>1.0733689395458412</v>
      </c>
    </row>
    <row r="70" spans="1:12">
      <c r="A70" s="122">
        <v>2014</v>
      </c>
      <c r="B70" s="92">
        <v>7</v>
      </c>
      <c r="C70" s="120" t="str">
        <f t="shared" si="8"/>
        <v>2014-7</v>
      </c>
      <c r="G70" s="121">
        <f t="shared" si="7"/>
        <v>293.31744981321168</v>
      </c>
      <c r="H70" s="123">
        <f t="shared" si="3"/>
        <v>1.0296382752237505</v>
      </c>
      <c r="I70" s="123">
        <f t="shared" si="4"/>
        <v>0.9487910541136414</v>
      </c>
      <c r="J70" s="123">
        <f t="shared" si="5"/>
        <v>1.0514481124999886</v>
      </c>
      <c r="K70" s="123">
        <f t="shared" si="6"/>
        <v>0.92951052746701068</v>
      </c>
    </row>
    <row r="71" spans="1:12">
      <c r="A71" s="122">
        <v>2014</v>
      </c>
      <c r="B71" s="92">
        <v>8</v>
      </c>
      <c r="C71" s="120" t="str">
        <f t="shared" si="8"/>
        <v>2014-8</v>
      </c>
      <c r="G71" s="121">
        <f t="shared" si="7"/>
        <v>302.09993979582038</v>
      </c>
      <c r="H71" s="123">
        <f t="shared" si="3"/>
        <v>1.0431957046541229</v>
      </c>
      <c r="I71" s="123">
        <f t="shared" si="4"/>
        <v>1.0271724963161462</v>
      </c>
      <c r="J71" s="123">
        <f t="shared" si="5"/>
        <v>1.0403981569389664</v>
      </c>
      <c r="K71" s="123">
        <f t="shared" si="6"/>
        <v>1.0299419280653146</v>
      </c>
    </row>
    <row r="72" spans="1:12">
      <c r="A72" s="122">
        <v>2014</v>
      </c>
      <c r="B72" s="92">
        <v>9</v>
      </c>
      <c r="C72" s="120" t="str">
        <f t="shared" si="8"/>
        <v>2014-9</v>
      </c>
      <c r="G72" s="121">
        <f t="shared" si="7"/>
        <v>299.92620049858351</v>
      </c>
      <c r="H72" s="123">
        <f t="shared" si="3"/>
        <v>1.0369470519548667</v>
      </c>
      <c r="I72" s="123">
        <f t="shared" si="4"/>
        <v>0.99981219885123562</v>
      </c>
      <c r="J72" s="123">
        <f t="shared" si="5"/>
        <v>1.0443182872621006</v>
      </c>
      <c r="K72" s="123">
        <f t="shared" si="6"/>
        <v>0.99280456891614732</v>
      </c>
    </row>
    <row r="73" spans="1:12">
      <c r="A73" s="122">
        <v>2014</v>
      </c>
      <c r="B73" s="92">
        <v>10</v>
      </c>
      <c r="C73" s="120" t="str">
        <f t="shared" si="8"/>
        <v>2014-10</v>
      </c>
      <c r="G73" s="121">
        <f t="shared" si="7"/>
        <v>301.46488944255265</v>
      </c>
      <c r="H73" s="123">
        <f t="shared" si="3"/>
        <v>1.0470352180801323</v>
      </c>
      <c r="I73" s="123">
        <f t="shared" si="4"/>
        <v>0.99895713955199827</v>
      </c>
      <c r="J73" s="123">
        <f t="shared" si="5"/>
        <v>1.0406440217092006</v>
      </c>
      <c r="K73" s="123">
        <f t="shared" si="6"/>
        <v>1.0051302251734302</v>
      </c>
    </row>
    <row r="74" spans="1:12">
      <c r="A74" s="122">
        <v>2014</v>
      </c>
      <c r="B74" s="92">
        <v>11</v>
      </c>
      <c r="C74" s="120" t="str">
        <f t="shared" si="8"/>
        <v>2014-11</v>
      </c>
      <c r="G74" s="121">
        <f t="shared" si="7"/>
        <v>327.37212601336512</v>
      </c>
      <c r="H74" s="123">
        <f t="shared" si="3"/>
        <v>1.0652917753222302</v>
      </c>
      <c r="I74" s="123">
        <f t="shared" si="4"/>
        <v>1.0676087313941893</v>
      </c>
      <c r="J74" s="123">
        <f t="shared" si="5"/>
        <v>1.0476096088361695</v>
      </c>
      <c r="K74" s="123">
        <f t="shared" si="6"/>
        <v>1.0859378238663822</v>
      </c>
    </row>
    <row r="75" spans="1:12">
      <c r="A75" s="122">
        <v>2014</v>
      </c>
      <c r="B75" s="92">
        <v>12</v>
      </c>
      <c r="C75" s="120" t="str">
        <f t="shared" si="8"/>
        <v>2014-12</v>
      </c>
      <c r="G75" s="121">
        <f t="shared" si="7"/>
        <v>347.55420933365519</v>
      </c>
      <c r="H75" s="123">
        <f t="shared" si="3"/>
        <v>1.060193654883312</v>
      </c>
      <c r="I75" s="123">
        <f t="shared" si="4"/>
        <v>1.0543377770253397</v>
      </c>
      <c r="J75" s="123">
        <f t="shared" si="5"/>
        <v>1.052942633090745</v>
      </c>
      <c r="K75" s="123">
        <f t="shared" si="6"/>
        <v>1.061648752952981</v>
      </c>
    </row>
    <row r="76" spans="1:12">
      <c r="C76" s="120"/>
      <c r="G76" s="121"/>
    </row>
  </sheetData>
  <sortState ref="A4:G63">
    <sortCondition ref="A4:A63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Диаграммы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Диаграмма1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2014-11-09T05:19:45Z</dcterms:modified>
</cp:coreProperties>
</file>