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W10" i="1" l="1"/>
  <c r="T10" i="1"/>
  <c r="T9" i="1"/>
  <c r="W8" i="1"/>
  <c r="T8" i="1"/>
  <c r="X7" i="1"/>
  <c r="T7" i="1"/>
  <c r="U9" i="1" l="1"/>
  <c r="AJ9" i="1" s="1"/>
  <c r="U7" i="1"/>
</calcChain>
</file>

<file path=xl/sharedStrings.xml><?xml version="1.0" encoding="utf-8"?>
<sst xmlns="http://schemas.openxmlformats.org/spreadsheetml/2006/main" count="71" uniqueCount="35">
  <si>
    <t>норма часа</t>
  </si>
  <si>
    <t>Номер по порядку</t>
  </si>
  <si>
    <t>Фамилия инициалы, профессия (должность)</t>
  </si>
  <si>
    <t>Табельный номер</t>
  </si>
  <si>
    <t>Отметки о явках и неявках на работу по числам месяца</t>
  </si>
  <si>
    <t>Отработано за половину месяца</t>
  </si>
  <si>
    <t>Отработано за месяц</t>
  </si>
  <si>
    <t>Оклад</t>
  </si>
  <si>
    <t>Премия</t>
  </si>
  <si>
    <t>Ночные часы</t>
  </si>
  <si>
    <t>Праздничные и выходные дни</t>
  </si>
  <si>
    <t>Сверхурочные часы</t>
  </si>
  <si>
    <t>Данные для начисления заработной платы по видам и направлениям затрат</t>
  </si>
  <si>
    <t>Неявки по причинам</t>
  </si>
  <si>
    <t>Х</t>
  </si>
  <si>
    <t>Дней</t>
  </si>
  <si>
    <t>код вида оплаты</t>
  </si>
  <si>
    <t>Код</t>
  </si>
  <si>
    <r>
      <t>Дни</t>
    </r>
    <r>
      <rPr>
        <b/>
        <sz val="7"/>
        <color rgb="FF000000"/>
        <rFont val="Arial"/>
        <family val="2"/>
        <charset val="204"/>
      </rPr>
      <t xml:space="preserve"> (часы)</t>
    </r>
  </si>
  <si>
    <t>корреспондирующий счет</t>
  </si>
  <si>
    <t>Часов</t>
  </si>
  <si>
    <t>Код вида оплаты</t>
  </si>
  <si>
    <t>Дни (часы)</t>
  </si>
  <si>
    <t>Код Вида оплаты</t>
  </si>
  <si>
    <t>1.</t>
  </si>
  <si>
    <t>От</t>
  </si>
  <si>
    <t>Од</t>
  </si>
  <si>
    <t>Ов</t>
  </si>
  <si>
    <t>Иванов Вася</t>
  </si>
  <si>
    <t>Я</t>
  </si>
  <si>
    <t>В</t>
  </si>
  <si>
    <t>2,3 В принципе по примеру первого пункта думаю я и сам разберусь, ну если не затруднить сильно, то можете мне и в подсчёте этих значений помочь)))</t>
  </si>
  <si>
    <t>4. И ещё ребят один вопросик пользуясь случаем таким: "Подскажите пожалуйста, что необходимо делать, чтобы при копировании таблицы все размеры столбцов и строк не меняли своей ширины и толщины?"))</t>
  </si>
  <si>
    <t>Спасибо ребят за помощь!!))</t>
  </si>
  <si>
    <t>1. Необходимо, чтобы в данную графу автоматически вставлялась сумма выходных дней  "В" т.е. всего 9 выходных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</si>
</sst>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[Red]\-0\ "/>
  </numFmts>
  <fonts count="2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5.5"/>
      <color rgb="FF000000"/>
      <name val="Arial"/>
      <family val="2"/>
      <charset val="204"/>
    </font>
    <font>
      <b/>
      <sz val="6"/>
      <color rgb="FF000000"/>
      <name val="Arial"/>
      <family val="2"/>
      <charset val="204"/>
    </font>
    <font>
      <b/>
      <sz val="5.5"/>
      <color theme="1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u/>
      <sz val="8"/>
      <color rgb="FF000000"/>
      <name val="Arial"/>
      <family val="2"/>
      <charset val="204"/>
    </font>
    <font>
      <b/>
      <sz val="4"/>
      <color rgb="FF00000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i/>
      <sz val="8"/>
      <color theme="1"/>
      <name val="Verdana"/>
      <family val="2"/>
      <charset val="204"/>
    </font>
    <font>
      <b/>
      <sz val="9"/>
      <color theme="1"/>
      <name val="Verdana"/>
      <family val="2"/>
      <charset val="204"/>
    </font>
    <font>
      <sz val="9"/>
      <color theme="1"/>
      <name val="Verdana"/>
      <family val="2"/>
      <charset val="204"/>
    </font>
    <font>
      <b/>
      <sz val="9"/>
      <color rgb="FFFF0000"/>
      <name val="Verdana"/>
      <family val="2"/>
      <charset val="204"/>
    </font>
    <font>
      <b/>
      <sz val="9"/>
      <name val="Verdana"/>
      <family val="2"/>
      <charset val="204"/>
    </font>
    <font>
      <b/>
      <sz val="10"/>
      <name val="Verdana"/>
      <family val="2"/>
      <charset val="204"/>
    </font>
    <font>
      <i/>
      <sz val="8"/>
      <color theme="1"/>
      <name val="Verdana"/>
      <family val="2"/>
      <charset val="204"/>
    </font>
    <font>
      <sz val="9"/>
      <color theme="0"/>
      <name val="Verdana"/>
      <family val="2"/>
      <charset val="204"/>
    </font>
    <font>
      <b/>
      <i/>
      <u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4" fillId="0" borderId="7" xfId="0" applyFont="1" applyBorder="1" applyAlignment="1">
      <alignment horizontal="center" vertical="center" textRotation="90" wrapText="1"/>
    </xf>
    <xf numFmtId="0" fontId="5" fillId="0" borderId="7" xfId="0" applyFont="1" applyFill="1" applyBorder="1" applyAlignment="1">
      <alignment horizontal="center" vertical="center" textRotation="90" wrapText="1"/>
    </xf>
    <xf numFmtId="0" fontId="13" fillId="0" borderId="1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5" fillId="0" borderId="6" xfId="0" applyFont="1" applyBorder="1"/>
    <xf numFmtId="0" fontId="15" fillId="0" borderId="7" xfId="0" applyFont="1" applyBorder="1"/>
    <xf numFmtId="0" fontId="17" fillId="0" borderId="7" xfId="0" applyFont="1" applyBorder="1" applyAlignment="1">
      <alignment horizontal="left" vertical="center"/>
    </xf>
    <xf numFmtId="164" fontId="18" fillId="0" borderId="8" xfId="0" applyNumberFormat="1" applyFont="1" applyBorder="1" applyAlignment="1">
      <alignment horizontal="left" vertic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5" fillId="0" borderId="26" xfId="0" applyFont="1" applyBorder="1"/>
    <xf numFmtId="0" fontId="15" fillId="0" borderId="11" xfId="0" applyFont="1" applyBorder="1"/>
    <xf numFmtId="0" fontId="17" fillId="0" borderId="11" xfId="0" applyFont="1" applyBorder="1" applyAlignment="1">
      <alignment horizontal="left" vertical="center"/>
    </xf>
    <xf numFmtId="164" fontId="18" fillId="0" borderId="27" xfId="0" applyNumberFormat="1" applyFont="1" applyBorder="1" applyAlignment="1">
      <alignment horizontal="left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/>
    <xf numFmtId="0" fontId="15" fillId="0" borderId="15" xfId="0" applyFont="1" applyBorder="1"/>
    <xf numFmtId="0" fontId="17" fillId="0" borderId="15" xfId="0" applyFont="1" applyBorder="1" applyAlignment="1">
      <alignment horizontal="left" vertical="center"/>
    </xf>
    <xf numFmtId="164" fontId="18" fillId="0" borderId="32" xfId="0" applyNumberFormat="1" applyFont="1" applyBorder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15" fillId="0" borderId="7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3" fillId="0" borderId="0" xfId="0" applyFont="1"/>
    <xf numFmtId="0" fontId="16" fillId="0" borderId="7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textRotation="90"/>
    </xf>
    <xf numFmtId="0" fontId="6" fillId="0" borderId="10" xfId="0" applyFont="1" applyBorder="1" applyAlignment="1">
      <alignment horizontal="center" vertical="center" textRotation="90"/>
    </xf>
    <xf numFmtId="0" fontId="6" fillId="0" borderId="14" xfId="0" applyFont="1" applyBorder="1" applyAlignment="1">
      <alignment horizontal="center" vertical="center" textRotation="90"/>
    </xf>
    <xf numFmtId="0" fontId="8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 textRotation="90"/>
    </xf>
    <xf numFmtId="0" fontId="7" fillId="0" borderId="14" xfId="0" applyFont="1" applyBorder="1" applyAlignment="1">
      <alignment horizontal="center" vertical="center" textRotation="90"/>
    </xf>
    <xf numFmtId="0" fontId="10" fillId="0" borderId="12" xfId="0" applyFont="1" applyBorder="1" applyAlignment="1">
      <alignment horizontal="center" vertical="center" textRotation="90"/>
    </xf>
    <xf numFmtId="0" fontId="10" fillId="0" borderId="16" xfId="0" applyFont="1" applyBorder="1" applyAlignment="1">
      <alignment horizontal="center" vertical="center" textRotation="90"/>
    </xf>
    <xf numFmtId="0" fontId="5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textRotation="90"/>
    </xf>
    <xf numFmtId="0" fontId="10" fillId="0" borderId="14" xfId="0" applyFont="1" applyBorder="1" applyAlignment="1">
      <alignment horizontal="center" vertical="center" textRotation="90"/>
    </xf>
    <xf numFmtId="0" fontId="16" fillId="0" borderId="3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164" fontId="17" fillId="0" borderId="27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"/>
  <sheetViews>
    <sheetView tabSelected="1" zoomScale="110" zoomScaleNormal="110" workbookViewId="0">
      <selection activeCell="V16" sqref="V16"/>
    </sheetView>
  </sheetViews>
  <sheetFormatPr defaultRowHeight="14.4" x14ac:dyDescent="0.3"/>
  <cols>
    <col min="2" max="2" width="19.44140625" customWidth="1"/>
    <col min="4" max="19" width="3.6640625" customWidth="1"/>
    <col min="20" max="20" width="4.44140625" customWidth="1"/>
    <col min="21" max="21" width="4.5546875" customWidth="1"/>
    <col min="22" max="36" width="4.21875" customWidth="1"/>
  </cols>
  <sheetData>
    <row r="1" spans="1:36" ht="15" thickBot="1" x14ac:dyDescent="0.35">
      <c r="B1" s="28">
        <v>186</v>
      </c>
      <c r="C1" s="57" t="s">
        <v>0</v>
      </c>
      <c r="D1" s="57"/>
      <c r="E1" s="57"/>
    </row>
    <row r="2" spans="1:36" ht="62.4" customHeight="1" thickTop="1" x14ac:dyDescent="0.3">
      <c r="A2" s="36" t="s">
        <v>1</v>
      </c>
      <c r="B2" s="39" t="s">
        <v>2</v>
      </c>
      <c r="C2" s="42" t="s">
        <v>3</v>
      </c>
      <c r="D2" s="45" t="s">
        <v>4</v>
      </c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7"/>
      <c r="T2" s="1" t="s">
        <v>5</v>
      </c>
      <c r="U2" s="2" t="s">
        <v>6</v>
      </c>
      <c r="V2" s="48" t="s">
        <v>7</v>
      </c>
      <c r="W2" s="48" t="s">
        <v>8</v>
      </c>
      <c r="X2" s="48" t="s">
        <v>9</v>
      </c>
      <c r="Y2" s="48" t="s">
        <v>10</v>
      </c>
      <c r="Z2" s="48" t="s">
        <v>11</v>
      </c>
      <c r="AA2" s="52" t="s">
        <v>12</v>
      </c>
      <c r="AB2" s="52"/>
      <c r="AC2" s="52"/>
      <c r="AD2" s="52"/>
      <c r="AE2" s="52"/>
      <c r="AF2" s="52"/>
      <c r="AG2" s="53" t="s">
        <v>13</v>
      </c>
      <c r="AH2" s="53"/>
      <c r="AI2" s="53"/>
      <c r="AJ2" s="54"/>
    </row>
    <row r="3" spans="1:36" x14ac:dyDescent="0.3">
      <c r="A3" s="37"/>
      <c r="B3" s="40"/>
      <c r="C3" s="43"/>
      <c r="D3" s="51">
        <v>1</v>
      </c>
      <c r="E3" s="51">
        <v>2</v>
      </c>
      <c r="F3" s="51">
        <v>3</v>
      </c>
      <c r="G3" s="51">
        <v>4</v>
      </c>
      <c r="H3" s="51">
        <v>5</v>
      </c>
      <c r="I3" s="51">
        <v>6</v>
      </c>
      <c r="J3" s="51">
        <v>7</v>
      </c>
      <c r="K3" s="51">
        <v>8</v>
      </c>
      <c r="L3" s="51">
        <v>9</v>
      </c>
      <c r="M3" s="51">
        <v>10</v>
      </c>
      <c r="N3" s="51">
        <v>11</v>
      </c>
      <c r="O3" s="51">
        <v>12</v>
      </c>
      <c r="P3" s="51">
        <v>13</v>
      </c>
      <c r="Q3" s="51">
        <v>14</v>
      </c>
      <c r="R3" s="51">
        <v>15</v>
      </c>
      <c r="S3" s="51" t="s">
        <v>14</v>
      </c>
      <c r="T3" s="64" t="s">
        <v>15</v>
      </c>
      <c r="U3" s="64"/>
      <c r="V3" s="49"/>
      <c r="W3" s="49"/>
      <c r="X3" s="49"/>
      <c r="Y3" s="49"/>
      <c r="Z3" s="49"/>
      <c r="AA3" s="62" t="s">
        <v>16</v>
      </c>
      <c r="AB3" s="62"/>
      <c r="AC3" s="62"/>
      <c r="AD3" s="62"/>
      <c r="AE3" s="62"/>
      <c r="AF3" s="62"/>
      <c r="AG3" s="58" t="s">
        <v>17</v>
      </c>
      <c r="AH3" s="65" t="s">
        <v>18</v>
      </c>
      <c r="AI3" s="58" t="s">
        <v>17</v>
      </c>
      <c r="AJ3" s="60" t="s">
        <v>18</v>
      </c>
    </row>
    <row r="4" spans="1:36" x14ac:dyDescent="0.3">
      <c r="A4" s="37"/>
      <c r="B4" s="40"/>
      <c r="C4" s="43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64"/>
      <c r="U4" s="64"/>
      <c r="V4" s="49"/>
      <c r="W4" s="49"/>
      <c r="X4" s="49"/>
      <c r="Y4" s="49"/>
      <c r="Z4" s="49"/>
      <c r="AA4" s="62" t="s">
        <v>19</v>
      </c>
      <c r="AB4" s="62"/>
      <c r="AC4" s="62"/>
      <c r="AD4" s="62"/>
      <c r="AE4" s="62"/>
      <c r="AF4" s="62"/>
      <c r="AG4" s="58"/>
      <c r="AH4" s="65"/>
      <c r="AI4" s="58"/>
      <c r="AJ4" s="60"/>
    </row>
    <row r="5" spans="1:36" x14ac:dyDescent="0.3">
      <c r="A5" s="37"/>
      <c r="B5" s="40"/>
      <c r="C5" s="43"/>
      <c r="D5" s="51">
        <v>16</v>
      </c>
      <c r="E5" s="51">
        <v>17</v>
      </c>
      <c r="F5" s="51">
        <v>18</v>
      </c>
      <c r="G5" s="51">
        <v>19</v>
      </c>
      <c r="H5" s="51">
        <v>20</v>
      </c>
      <c r="I5" s="51">
        <v>21</v>
      </c>
      <c r="J5" s="51">
        <v>22</v>
      </c>
      <c r="K5" s="51">
        <v>23</v>
      </c>
      <c r="L5" s="51">
        <v>24</v>
      </c>
      <c r="M5" s="51">
        <v>25</v>
      </c>
      <c r="N5" s="51">
        <v>26</v>
      </c>
      <c r="O5" s="51">
        <v>27</v>
      </c>
      <c r="P5" s="51">
        <v>28</v>
      </c>
      <c r="Q5" s="51">
        <v>29</v>
      </c>
      <c r="R5" s="51">
        <v>30</v>
      </c>
      <c r="S5" s="51">
        <v>31</v>
      </c>
      <c r="T5" s="64" t="s">
        <v>20</v>
      </c>
      <c r="U5" s="64"/>
      <c r="V5" s="49"/>
      <c r="W5" s="49"/>
      <c r="X5" s="49"/>
      <c r="Y5" s="49"/>
      <c r="Z5" s="49"/>
      <c r="AA5" s="55" t="s">
        <v>21</v>
      </c>
      <c r="AB5" s="55" t="s">
        <v>19</v>
      </c>
      <c r="AC5" s="55" t="s">
        <v>22</v>
      </c>
      <c r="AD5" s="55" t="s">
        <v>23</v>
      </c>
      <c r="AE5" s="55" t="s">
        <v>19</v>
      </c>
      <c r="AF5" s="55" t="s">
        <v>22</v>
      </c>
      <c r="AG5" s="58"/>
      <c r="AH5" s="65"/>
      <c r="AI5" s="58"/>
      <c r="AJ5" s="60"/>
    </row>
    <row r="6" spans="1:36" ht="15" thickBot="1" x14ac:dyDescent="0.35">
      <c r="A6" s="38"/>
      <c r="B6" s="41"/>
      <c r="C6" s="44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72"/>
      <c r="U6" s="72"/>
      <c r="V6" s="50"/>
      <c r="W6" s="50"/>
      <c r="X6" s="50"/>
      <c r="Y6" s="50"/>
      <c r="Z6" s="50"/>
      <c r="AA6" s="56"/>
      <c r="AB6" s="56"/>
      <c r="AC6" s="56"/>
      <c r="AD6" s="56"/>
      <c r="AE6" s="56"/>
      <c r="AF6" s="56"/>
      <c r="AG6" s="59"/>
      <c r="AH6" s="66"/>
      <c r="AI6" s="59"/>
      <c r="AJ6" s="61"/>
    </row>
    <row r="7" spans="1:36" ht="15.6" thickTop="1" thickBot="1" x14ac:dyDescent="0.35">
      <c r="A7" s="73" t="s">
        <v>24</v>
      </c>
      <c r="B7" s="76" t="s">
        <v>28</v>
      </c>
      <c r="C7" s="79">
        <v>166</v>
      </c>
      <c r="D7" s="3" t="s">
        <v>29</v>
      </c>
      <c r="E7" s="4" t="s">
        <v>29</v>
      </c>
      <c r="F7" s="4" t="s">
        <v>30</v>
      </c>
      <c r="G7" s="4" t="s">
        <v>30</v>
      </c>
      <c r="H7" s="4" t="s">
        <v>29</v>
      </c>
      <c r="I7" s="4" t="s">
        <v>29</v>
      </c>
      <c r="J7" s="4" t="s">
        <v>30</v>
      </c>
      <c r="K7" s="4" t="s">
        <v>30</v>
      </c>
      <c r="L7" s="4" t="s">
        <v>25</v>
      </c>
      <c r="M7" s="4" t="s">
        <v>25</v>
      </c>
      <c r="N7" s="4" t="s">
        <v>25</v>
      </c>
      <c r="O7" s="4" t="s">
        <v>25</v>
      </c>
      <c r="P7" s="4" t="s">
        <v>26</v>
      </c>
      <c r="Q7" s="4" t="s">
        <v>26</v>
      </c>
      <c r="R7" s="4" t="s">
        <v>26</v>
      </c>
      <c r="S7" s="5" t="s">
        <v>14</v>
      </c>
      <c r="T7" s="6">
        <f>COUNTIF(D8:R8,15)*1+COUNTIF(D8:R8,9)*1</f>
        <v>4</v>
      </c>
      <c r="U7" s="71">
        <f>T7+T9</f>
        <v>8</v>
      </c>
      <c r="V7" s="7"/>
      <c r="W7" s="29"/>
      <c r="X7" s="83">
        <f>COUNTIF(D8:R8,15)*2+COUNTIF(D8:R8,9)*6+COUNTIF(D10:S10,15)*2+COUNTIF(D10:S10,9)*6</f>
        <v>32</v>
      </c>
      <c r="Y7" s="67">
        <v>1</v>
      </c>
      <c r="Z7" s="8"/>
      <c r="AA7" s="8"/>
      <c r="AB7" s="8"/>
      <c r="AC7" s="8"/>
      <c r="AD7" s="8"/>
      <c r="AE7" s="8"/>
      <c r="AF7" s="8"/>
      <c r="AG7" s="9" t="s">
        <v>25</v>
      </c>
      <c r="AH7" s="34">
        <v>2</v>
      </c>
      <c r="AI7" s="9"/>
      <c r="AJ7" s="10"/>
    </row>
    <row r="8" spans="1:36" ht="15.6" thickTop="1" thickBot="1" x14ac:dyDescent="0.35">
      <c r="A8" s="74"/>
      <c r="B8" s="77"/>
      <c r="C8" s="80"/>
      <c r="D8" s="11">
        <v>15</v>
      </c>
      <c r="E8" s="12">
        <v>9</v>
      </c>
      <c r="F8" s="12"/>
      <c r="G8" s="12"/>
      <c r="H8" s="12">
        <v>15</v>
      </c>
      <c r="I8" s="12">
        <v>9</v>
      </c>
      <c r="J8" s="12"/>
      <c r="K8" s="12"/>
      <c r="L8" s="12"/>
      <c r="M8" s="12"/>
      <c r="N8" s="12"/>
      <c r="O8" s="12"/>
      <c r="P8" s="12"/>
      <c r="Q8" s="12"/>
      <c r="R8" s="12"/>
      <c r="S8" s="13" t="s">
        <v>14</v>
      </c>
      <c r="T8" s="14">
        <f>SUM(D8:R8)</f>
        <v>48</v>
      </c>
      <c r="U8" s="82"/>
      <c r="V8" s="15"/>
      <c r="W8" s="30">
        <f>COUNTIF(D8:R8,15)*2+COUNTIF(D8:R8,9)*6</f>
        <v>16</v>
      </c>
      <c r="X8" s="84"/>
      <c r="Y8" s="68"/>
      <c r="Z8" s="16"/>
      <c r="AA8" s="16"/>
      <c r="AB8" s="16"/>
      <c r="AC8" s="16"/>
      <c r="AD8" s="16"/>
      <c r="AE8" s="16"/>
      <c r="AF8" s="16"/>
      <c r="AG8" s="17" t="s">
        <v>26</v>
      </c>
      <c r="AH8" s="35">
        <v>3</v>
      </c>
      <c r="AI8" s="17"/>
      <c r="AJ8" s="18"/>
    </row>
    <row r="9" spans="1:36" ht="15.6" thickTop="1" thickBot="1" x14ac:dyDescent="0.35">
      <c r="A9" s="74"/>
      <c r="B9" s="77"/>
      <c r="C9" s="80"/>
      <c r="D9" s="19" t="s">
        <v>25</v>
      </c>
      <c r="E9" s="20" t="s">
        <v>25</v>
      </c>
      <c r="F9" s="20" t="s">
        <v>25</v>
      </c>
      <c r="G9" s="20" t="s">
        <v>25</v>
      </c>
      <c r="H9" s="20" t="s">
        <v>26</v>
      </c>
      <c r="I9" s="20" t="s">
        <v>26</v>
      </c>
      <c r="J9" s="20" t="s">
        <v>26</v>
      </c>
      <c r="K9" s="20" t="s">
        <v>29</v>
      </c>
      <c r="L9" s="20" t="s">
        <v>29</v>
      </c>
      <c r="M9" s="20" t="s">
        <v>30</v>
      </c>
      <c r="N9" s="20" t="s">
        <v>30</v>
      </c>
      <c r="O9" s="20" t="s">
        <v>29</v>
      </c>
      <c r="P9" s="20" t="s">
        <v>29</v>
      </c>
      <c r="Q9" s="20" t="s">
        <v>30</v>
      </c>
      <c r="R9" s="20" t="s">
        <v>30</v>
      </c>
      <c r="S9" s="20" t="s">
        <v>30</v>
      </c>
      <c r="T9" s="6">
        <f>COUNTIF(D10:R10,15)*1+COUNTIF(D10:R10,9)*1</f>
        <v>4</v>
      </c>
      <c r="U9" s="70">
        <f>T8+T10</f>
        <v>96</v>
      </c>
      <c r="V9" s="15"/>
      <c r="W9" s="31"/>
      <c r="X9" s="84"/>
      <c r="Y9" s="68"/>
      <c r="Z9" s="16"/>
      <c r="AA9" s="16"/>
      <c r="AB9" s="16"/>
      <c r="AC9" s="16"/>
      <c r="AD9" s="16"/>
      <c r="AE9" s="16"/>
      <c r="AF9" s="16"/>
      <c r="AG9" s="17"/>
      <c r="AH9" s="17"/>
      <c r="AI9" s="17" t="s">
        <v>27</v>
      </c>
      <c r="AJ9" s="86">
        <f>B1-U9</f>
        <v>90</v>
      </c>
    </row>
    <row r="10" spans="1:36" ht="15.6" thickTop="1" thickBot="1" x14ac:dyDescent="0.35">
      <c r="A10" s="75"/>
      <c r="B10" s="78"/>
      <c r="C10" s="81"/>
      <c r="D10" s="21"/>
      <c r="E10" s="22"/>
      <c r="F10" s="22"/>
      <c r="G10" s="22"/>
      <c r="H10" s="22"/>
      <c r="I10" s="22"/>
      <c r="J10" s="22"/>
      <c r="K10" s="22">
        <v>15</v>
      </c>
      <c r="L10" s="22">
        <v>9</v>
      </c>
      <c r="M10" s="22"/>
      <c r="N10" s="22"/>
      <c r="O10" s="22">
        <v>15</v>
      </c>
      <c r="P10" s="22">
        <v>9</v>
      </c>
      <c r="Q10" s="22"/>
      <c r="R10" s="22"/>
      <c r="S10" s="23"/>
      <c r="T10" s="14">
        <f>SUM(D10:S10)</f>
        <v>48</v>
      </c>
      <c r="U10" s="71"/>
      <c r="V10" s="24"/>
      <c r="W10" s="32">
        <f>COUNTIF(D10:R10,15)*2+COUNTIF(D10:R10,9)*6</f>
        <v>16</v>
      </c>
      <c r="X10" s="85"/>
      <c r="Y10" s="69"/>
      <c r="Z10" s="25"/>
      <c r="AA10" s="25"/>
      <c r="AB10" s="25"/>
      <c r="AC10" s="25"/>
      <c r="AD10" s="25"/>
      <c r="AE10" s="25"/>
      <c r="AF10" s="25"/>
      <c r="AG10" s="26"/>
      <c r="AH10" s="26"/>
      <c r="AI10" s="26"/>
      <c r="AJ10" s="27"/>
    </row>
    <row r="11" spans="1:36" ht="15" thickTop="1" x14ac:dyDescent="0.3"/>
    <row r="13" spans="1:36" x14ac:dyDescent="0.3">
      <c r="A13" s="33" t="s">
        <v>34</v>
      </c>
    </row>
    <row r="14" spans="1:36" x14ac:dyDescent="0.3">
      <c r="A14" s="33" t="s">
        <v>31</v>
      </c>
    </row>
    <row r="15" spans="1:36" x14ac:dyDescent="0.3">
      <c r="A15" s="33" t="s">
        <v>32</v>
      </c>
    </row>
    <row r="16" spans="1:36" x14ac:dyDescent="0.3">
      <c r="A16" s="33" t="s">
        <v>33</v>
      </c>
    </row>
  </sheetData>
  <mergeCells count="65">
    <mergeCell ref="A7:A10"/>
    <mergeCell ref="B7:B10"/>
    <mergeCell ref="C7:C10"/>
    <mergeCell ref="U7:U8"/>
    <mergeCell ref="X7:X10"/>
    <mergeCell ref="Y7:Y10"/>
    <mergeCell ref="U9:U10"/>
    <mergeCell ref="P5:P6"/>
    <mergeCell ref="Q5:Q6"/>
    <mergeCell ref="R5:R6"/>
    <mergeCell ref="S5:S6"/>
    <mergeCell ref="T5:U6"/>
    <mergeCell ref="H5:H6"/>
    <mergeCell ref="AA5:AA6"/>
    <mergeCell ref="J5:J6"/>
    <mergeCell ref="K5:K6"/>
    <mergeCell ref="L5:L6"/>
    <mergeCell ref="M5:M6"/>
    <mergeCell ref="N5:N6"/>
    <mergeCell ref="O5:O6"/>
    <mergeCell ref="AA3:AF3"/>
    <mergeCell ref="AG3:AG6"/>
    <mergeCell ref="AH3:AH6"/>
    <mergeCell ref="N3:N4"/>
    <mergeCell ref="O3:O4"/>
    <mergeCell ref="P3:P4"/>
    <mergeCell ref="Q3:Q4"/>
    <mergeCell ref="R3:R4"/>
    <mergeCell ref="S3:S4"/>
    <mergeCell ref="W2:W6"/>
    <mergeCell ref="X2:X6"/>
    <mergeCell ref="Y2:Y6"/>
    <mergeCell ref="Z2:Z6"/>
    <mergeCell ref="AA2:AF2"/>
    <mergeCell ref="AG2:AJ2"/>
    <mergeCell ref="AE5:AE6"/>
    <mergeCell ref="AF5:AF6"/>
    <mergeCell ref="C1:E1"/>
    <mergeCell ref="H3:H4"/>
    <mergeCell ref="I3:I4"/>
    <mergeCell ref="J3:J4"/>
    <mergeCell ref="K3:K4"/>
    <mergeCell ref="L3:L4"/>
    <mergeCell ref="AI3:AI6"/>
    <mergeCell ref="AJ3:AJ6"/>
    <mergeCell ref="AA4:AF4"/>
    <mergeCell ref="AB5:AB6"/>
    <mergeCell ref="AC5:AC6"/>
    <mergeCell ref="AD5:AD6"/>
    <mergeCell ref="A2:A6"/>
    <mergeCell ref="B2:B6"/>
    <mergeCell ref="C2:C6"/>
    <mergeCell ref="D2:S2"/>
    <mergeCell ref="V2:V6"/>
    <mergeCell ref="D3:D4"/>
    <mergeCell ref="E3:E4"/>
    <mergeCell ref="F3:F4"/>
    <mergeCell ref="G3:G4"/>
    <mergeCell ref="I5:I6"/>
    <mergeCell ref="T3:U4"/>
    <mergeCell ref="M3:M4"/>
    <mergeCell ref="D5:D6"/>
    <mergeCell ref="E5:E6"/>
    <mergeCell ref="F5:F6"/>
    <mergeCell ref="G5:G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2014-11-01T19:05:24Z</dcterms:modified>
</cp:coreProperties>
</file>