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<sst xmlns="http://schemas.openxmlformats.org/spreadsheetml/2006/main" count="12" uniqueCount="11">
  <si>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b</t>
  </si>
  <si>
    <t>w</t>
  </si>
  <si>
    <t>x</t>
  </si>
  <si>
    <t>1  тип</t>
  </si>
  <si>
    <t>B</t>
  </si>
  <si>
    <t>m</t>
  </si>
  <si>
    <t>Q</t>
  </si>
  <si>
    <t>R</t>
  </si>
  <si>
    <t>C</t>
  </si>
  <si>
    <t>n</t>
  </si>
  <si>
    <t>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</si>
</sst>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7" borderId="0" xfId="0" applyFont="1" applyFill="1" applyAlignment="1">
      <alignment/>
    </xf>
    <xf numFmtId="0" fontId="0" fillId="24" borderId="14" xfId="0" applyFill="1" applyBorder="1" applyAlignment="1">
      <alignment/>
    </xf>
    <xf numFmtId="0" fontId="0" fillId="10" borderId="10" xfId="0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4.57421875" style="0" customWidth="1"/>
    <col min="8" max="8" width="19.8515625" style="0" customWidth="1"/>
  </cols>
  <sheetData>
    <row r="1" spans="1:7" ht="15">
      <c r="A1" t="s">
        <v>3</v>
      </c>
      <c r="B1" s="1" t="s">
        <v>0</v>
      </c>
      <c r="C1" s="1">
        <v>1</v>
      </c>
      <c r="F1" t="s">
        <v>6</v>
      </c>
      <c r="G1" s="11">
        <v>75</v>
      </c>
    </row>
    <row r="2" spans="2:5" ht="15">
      <c r="B2" s="1" t="s">
        <v>5</v>
      </c>
      <c r="C2" s="1">
        <f>ROUND(TAN(E2/360*3.14),2)</f>
        <v>1</v>
      </c>
      <c r="E2">
        <v>90</v>
      </c>
    </row>
    <row r="3" spans="2:3" ht="15">
      <c r="B3" s="2" t="s">
        <v>9</v>
      </c>
      <c r="C3" s="1">
        <v>0.02</v>
      </c>
    </row>
    <row r="4" spans="2:10" ht="15">
      <c r="B4" s="2" t="s">
        <v>10</v>
      </c>
      <c r="C4" s="8">
        <v>0.01</v>
      </c>
      <c r="H4" s="3"/>
      <c r="I4" s="3"/>
      <c r="J4" s="3"/>
    </row>
    <row r="5" spans="1:10" ht="15">
      <c r="A5" s="3"/>
      <c r="C5" s="3"/>
      <c r="D5" s="3"/>
      <c r="E5" s="3"/>
      <c r="F5" s="3"/>
      <c r="G5" s="3"/>
      <c r="H5" s="3"/>
      <c r="I5" s="3"/>
      <c r="J5" s="3"/>
    </row>
    <row r="6" spans="1:10" ht="15">
      <c r="A6" s="3"/>
      <c r="C6" s="4"/>
      <c r="D6" s="4"/>
      <c r="E6" s="4"/>
      <c r="F6" s="4"/>
      <c r="G6" s="4"/>
      <c r="H6" s="3"/>
      <c r="I6" s="3"/>
      <c r="J6" s="3"/>
    </row>
    <row r="7" spans="1:10" ht="15">
      <c r="A7" s="4"/>
      <c r="B7" s="7"/>
      <c r="C7" s="12">
        <v>9</v>
      </c>
      <c r="D7" s="9">
        <v>2</v>
      </c>
      <c r="E7" s="9">
        <v>3</v>
      </c>
      <c r="F7" s="9">
        <v>4</v>
      </c>
      <c r="G7" s="10">
        <v>5</v>
      </c>
      <c r="H7" s="4"/>
      <c r="I7" s="3"/>
      <c r="J7" s="3"/>
    </row>
    <row r="8" spans="1:10" ht="15">
      <c r="A8" s="4"/>
      <c r="B8" s="7" t="s">
        <v>4</v>
      </c>
      <c r="C8" s="13">
        <f>$C$1+2*$C$2*C7</f>
        <v>19</v>
      </c>
      <c r="D8" s="1">
        <f>$C$1+2*$C$2*D7</f>
        <v>5</v>
      </c>
      <c r="E8" s="1">
        <f>$C$1+2*$C$2*E7</f>
        <v>7</v>
      </c>
      <c r="F8" s="1">
        <f>$C$1+2*$C$2*F7</f>
        <v>9</v>
      </c>
      <c r="G8" s="6">
        <f>$C$1+2*$C$2*G7</f>
        <v>11</v>
      </c>
      <c r="H8" s="4"/>
      <c r="I8" s="3"/>
      <c r="J8" s="3"/>
    </row>
    <row r="9" spans="1:10" ht="15">
      <c r="A9" s="4"/>
      <c r="B9" s="7" t="s">
        <v>1</v>
      </c>
      <c r="C9" s="13">
        <f>C7+($C$1+$C$2*C7)</f>
        <v>19</v>
      </c>
      <c r="D9" s="1">
        <f>D7+($C$1+$C$2*D7)</f>
        <v>5</v>
      </c>
      <c r="E9" s="1">
        <f>E7+($C$1+$C$2*E7)</f>
        <v>7</v>
      </c>
      <c r="F9" s="1">
        <f>F7+($C$1+$C$2*F7)</f>
        <v>9</v>
      </c>
      <c r="G9" s="6">
        <f>G7+($C$1+$C$2*G7)</f>
        <v>11</v>
      </c>
      <c r="H9" s="4"/>
      <c r="I9" s="3"/>
      <c r="J9" s="3"/>
    </row>
    <row r="10" spans="1:10" ht="15">
      <c r="A10" s="4"/>
      <c r="B10" s="7" t="s">
        <v>2</v>
      </c>
      <c r="C10" s="13">
        <f>$C$1+2*C7*SQRT(1+$C$2^2)</f>
        <v>26.455844122715714</v>
      </c>
      <c r="D10" s="1">
        <f>$C$1+2*D7*SQRT(1+$C$2^2)</f>
        <v>6.656854249492381</v>
      </c>
      <c r="E10" s="1">
        <f>$C$1+2*E7*SQRT(1+$C$2^2)</f>
        <v>9.485281374238571</v>
      </c>
      <c r="F10" s="1">
        <f>$C$1+2*F7*SQRT(1+$C$2^2)</f>
        <v>12.313708498984761</v>
      </c>
      <c r="G10" s="6">
        <f>$C$1+2*G7*SQRT(1+$C$2^2)</f>
        <v>15.142135623730951</v>
      </c>
      <c r="H10" s="4"/>
      <c r="I10" s="3"/>
      <c r="J10" s="3"/>
    </row>
    <row r="11" spans="1:10" ht="15">
      <c r="A11" s="4"/>
      <c r="B11" s="7" t="s">
        <v>7</v>
      </c>
      <c r="C11" s="13">
        <f>C9/C10</f>
        <v>0.71817780267635</v>
      </c>
      <c r="D11" s="1">
        <f>D9/D10</f>
        <v>0.7511055241116742</v>
      </c>
      <c r="E11" s="1">
        <f>E9/E10</f>
        <v>0.7379854876009857</v>
      </c>
      <c r="F11" s="1">
        <f>F9/F10</f>
        <v>0.7308927282745106</v>
      </c>
      <c r="G11" s="6">
        <f>G9/G10</f>
        <v>0.7264497078444244</v>
      </c>
      <c r="H11" s="4"/>
      <c r="I11" s="3"/>
      <c r="J11" s="3"/>
    </row>
    <row r="12" spans="1:10" ht="15">
      <c r="A12" s="4"/>
      <c r="B12" s="7" t="s">
        <v>8</v>
      </c>
      <c r="C12" s="13">
        <f>IF(C11&lt;1,1/$C$3*C11^(1.5*SQRT($C$3)),1/$C$3*C11^(1.3*SQRT($C$3)))</f>
        <v>46.60925930193846</v>
      </c>
      <c r="D12" s="1">
        <f>IF(D11&lt;1,1/$C$3*D11^(1.5*SQRT($C$3)),1/$C$3*D11^(1.3*SQRT($C$3)))</f>
        <v>47.0546118471639</v>
      </c>
      <c r="E12" s="1">
        <f>IF(E11&lt;1,1/$C$3*E11^(1.5*SQRT($C$3)),1/$C$3*E11^(1.3*SQRT($C$3)))</f>
        <v>46.87904116237991</v>
      </c>
      <c r="F12" s="1">
        <f>IF(F11&lt;1,1/$C$3*F11^(1.5*SQRT($C$3)),1/$C$3*F11^(1.3*SQRT($C$3)))</f>
        <v>46.78310043703203</v>
      </c>
      <c r="G12" s="6">
        <f>IF(G11&lt;1,1/$C$3*G11^(1.5*SQRT($C$3)),1/$C$3*G11^(1.3*SQRT($C$3)))</f>
        <v>46.72262730593479</v>
      </c>
      <c r="H12" s="4"/>
      <c r="I12" s="3"/>
      <c r="J12" s="3"/>
    </row>
    <row r="13" spans="1:10" ht="15">
      <c r="A13" s="4"/>
      <c r="B13" s="7" t="s">
        <v>6</v>
      </c>
      <c r="C13" s="14">
        <f>C9*C12*SQRT(C11*$C$4)</f>
        <v>75.04846109133949</v>
      </c>
      <c r="D13" s="1">
        <f>D9*D12*SQRT(D11*$C$4)</f>
        <v>20.390255965463044</v>
      </c>
      <c r="E13" s="1">
        <f>E9*E12*SQRT(E11*$C$4)</f>
        <v>28.19036318645028</v>
      </c>
      <c r="F13" s="1">
        <f>F9*F12*SQRT(F11*$C$4)</f>
        <v>35.99633875400043</v>
      </c>
      <c r="G13" s="6">
        <f>G9*G12*SQRT(G11*$C$4)</f>
        <v>43.804902488080934</v>
      </c>
      <c r="H13" s="4"/>
      <c r="I13" s="3"/>
      <c r="J13" s="3"/>
    </row>
    <row r="14" spans="8:10" ht="15">
      <c r="H14" s="3"/>
      <c r="I14" s="3"/>
      <c r="J14" s="3"/>
    </row>
    <row r="15" spans="8:10" ht="15">
      <c r="H15" s="3"/>
      <c r="I15" s="3"/>
      <c r="J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4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4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4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4"/>
      <c r="D20" s="3"/>
      <c r="E20" s="3"/>
      <c r="F20" s="3"/>
      <c r="G20" s="3"/>
      <c r="H20" s="3"/>
      <c r="I20" s="3"/>
      <c r="J20" s="3"/>
    </row>
    <row r="21" spans="1:10" ht="15">
      <c r="A21" s="3"/>
      <c r="B21" s="5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4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4"/>
      <c r="D24" s="3"/>
      <c r="E24" s="3"/>
      <c r="F24" s="3"/>
      <c r="G24" s="3"/>
      <c r="H24" s="3"/>
      <c r="I24" s="3"/>
      <c r="J24" s="3"/>
    </row>
    <row r="25" spans="1:10" ht="15">
      <c r="A25" s="4"/>
      <c r="B25" s="4"/>
      <c r="C25" s="4"/>
      <c r="D25" s="4"/>
      <c r="E25" s="4"/>
      <c r="F25" s="4"/>
      <c r="G25" s="4"/>
      <c r="H25" s="4"/>
      <c r="I25" s="3"/>
      <c r="J25" s="3"/>
    </row>
    <row r="26" spans="1:10" ht="15">
      <c r="A26" s="4"/>
      <c r="B26" s="4"/>
      <c r="C26" s="4"/>
      <c r="D26" s="4"/>
      <c r="E26" s="4"/>
      <c r="F26" s="4"/>
      <c r="G26" s="4"/>
      <c r="H26" s="4"/>
      <c r="I26" s="3"/>
      <c r="J26" s="3"/>
    </row>
    <row r="27" spans="1:10" ht="15">
      <c r="A27" s="4"/>
      <c r="B27" s="4"/>
      <c r="C27" s="4"/>
      <c r="D27" s="4"/>
      <c r="E27" s="4"/>
      <c r="F27" s="4"/>
      <c r="G27" s="4"/>
      <c r="H27" s="4"/>
      <c r="I27" s="3"/>
      <c r="J27" s="3"/>
    </row>
    <row r="28" spans="1:10" ht="15">
      <c r="A28" s="4"/>
      <c r="B28" s="4"/>
      <c r="C28" s="4"/>
      <c r="D28" s="4"/>
      <c r="E28" s="4"/>
      <c r="F28" s="4"/>
      <c r="G28" s="4"/>
      <c r="H28" s="4"/>
      <c r="I28" s="3"/>
      <c r="J28" s="3"/>
    </row>
    <row r="29" spans="1:10" ht="15">
      <c r="A29" s="4"/>
      <c r="B29" s="4"/>
      <c r="C29" s="4"/>
      <c r="D29" s="4"/>
      <c r="E29" s="4"/>
      <c r="F29" s="4"/>
      <c r="G29" s="4"/>
      <c r="H29" s="4"/>
      <c r="I29" s="3"/>
      <c r="J29" s="3"/>
    </row>
    <row r="30" spans="1:10" ht="15">
      <c r="A30" s="4"/>
      <c r="B30" s="3"/>
      <c r="C30" s="3"/>
      <c r="D30" s="4"/>
      <c r="E30" s="4"/>
      <c r="F30" s="4"/>
      <c r="G30" s="4"/>
      <c r="H30" s="4"/>
      <c r="I30" s="3"/>
      <c r="J30" s="3"/>
    </row>
    <row r="31" spans="1:10" ht="15">
      <c r="A31" s="4"/>
      <c r="B31" s="3"/>
      <c r="C31" s="3"/>
      <c r="D31" s="4"/>
      <c r="E31" s="4"/>
      <c r="F31" s="4"/>
      <c r="G31" s="4"/>
      <c r="H31" s="4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4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4"/>
      <c r="D35" s="3"/>
      <c r="E35" s="3"/>
      <c r="F35" s="3"/>
      <c r="G35" s="3"/>
      <c r="H35" s="3"/>
      <c r="I35" s="3"/>
      <c r="J35" s="3"/>
    </row>
    <row r="36" spans="1:10" ht="15">
      <c r="A36" s="4"/>
      <c r="B36" s="4"/>
      <c r="C36" s="4"/>
      <c r="D36" s="4"/>
      <c r="E36" s="4"/>
      <c r="F36" s="4"/>
      <c r="G36" s="4"/>
      <c r="H36" s="4"/>
      <c r="I36" s="3"/>
      <c r="J36" s="3"/>
    </row>
    <row r="37" spans="1:10" ht="15">
      <c r="A37" s="4"/>
      <c r="B37" s="4"/>
      <c r="C37" s="4"/>
      <c r="D37" s="4"/>
      <c r="E37" s="4"/>
      <c r="F37" s="4"/>
      <c r="G37" s="4"/>
      <c r="H37" s="4"/>
      <c r="I37" s="3"/>
      <c r="J37" s="3"/>
    </row>
    <row r="38" spans="1:10" ht="15">
      <c r="A38" s="4"/>
      <c r="B38" s="4"/>
      <c r="C38" s="4"/>
      <c r="D38" s="4"/>
      <c r="E38" s="4"/>
      <c r="F38" s="4"/>
      <c r="G38" s="4"/>
      <c r="H38" s="4"/>
      <c r="I38" s="3"/>
      <c r="J38" s="3"/>
    </row>
    <row r="39" spans="1:10" ht="15">
      <c r="A39" s="4"/>
      <c r="B39" s="4"/>
      <c r="C39" s="4"/>
      <c r="D39" s="4"/>
      <c r="E39" s="4"/>
      <c r="F39" s="4"/>
      <c r="G39" s="4"/>
      <c r="H39" s="4"/>
      <c r="I39" s="3"/>
      <c r="J39" s="3"/>
    </row>
    <row r="40" spans="1:10" ht="15">
      <c r="A40" s="4"/>
      <c r="B40" s="4"/>
      <c r="C40" s="4"/>
      <c r="D40" s="4"/>
      <c r="E40" s="4"/>
      <c r="F40" s="4"/>
      <c r="G40" s="4"/>
      <c r="H40" s="4"/>
      <c r="I40" s="3"/>
      <c r="J40" s="3"/>
    </row>
    <row r="41" spans="1:10" ht="15">
      <c r="A41" s="4"/>
      <c r="B41" s="3"/>
      <c r="C41" s="3"/>
      <c r="D41" s="4"/>
      <c r="E41" s="4"/>
      <c r="F41" s="4"/>
      <c r="G41" s="4"/>
      <c r="H41" s="4"/>
      <c r="I41" s="3"/>
      <c r="J41" s="3"/>
    </row>
    <row r="42" spans="1:10" ht="15">
      <c r="A42" s="4"/>
      <c r="B42" s="3"/>
      <c r="C42" s="3"/>
      <c r="D42" s="4"/>
      <c r="E42" s="4"/>
      <c r="F42" s="4"/>
      <c r="G42" s="4"/>
      <c r="H42" s="4"/>
      <c r="I42" s="3"/>
      <c r="J42" s="3"/>
    </row>
    <row r="43" spans="1:10" ht="1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</dc:creator>
  <cp:keywords/>
  <dc:description/>
  <cp:lastModifiedBy>Maxsim</cp:lastModifiedBy>
  <dcterms:created xsi:type="dcterms:W3CDTF">2014-11-02T14:42:25Z</dcterms:created>
  <dcterms:modified xsi:type="dcterms:W3CDTF">2014-11-03T21:27:55Z</dcterms:modified>
  <cp:category/>
  <cp:version/>
  <cp:contentType/>
  <cp:contentStatus/>
</cp:coreProperties>
</file>