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05" windowHeight="6210" activeTab="0"/>
  </bookViews>
  <sheets>
    <sheet name="1 четверть " sheetId="1" r:id="rId1"/>
    <sheet name="6" sheetId="2" r:id="rId2"/>
  </sheets>
  <definedNames/>
  <calcPr fullCalcOnLoad="1"/>
</workbook>
</file>

<file path=xl/sharedStrings.xml><?xml version="1.0" encoding="utf-8"?>
<sst xmlns="http://schemas.openxmlformats.org/spreadsheetml/2006/main" count="356" uniqueCount="151">
  <si>
    <t>Время</t>
  </si>
  <si>
    <t xml:space="preserve">начало </t>
  </si>
  <si>
    <t>конец</t>
  </si>
  <si>
    <t>Вторник</t>
  </si>
  <si>
    <t>Четверг</t>
  </si>
  <si>
    <t>классы</t>
  </si>
  <si>
    <t xml:space="preserve">Среда </t>
  </si>
  <si>
    <t xml:space="preserve">Пятница </t>
  </si>
  <si>
    <t>Понедельник</t>
  </si>
  <si>
    <t>8-30</t>
  </si>
  <si>
    <t>9-10</t>
  </si>
  <si>
    <t>9-20</t>
  </si>
  <si>
    <t>10-00</t>
  </si>
  <si>
    <t>12-10</t>
  </si>
  <si>
    <t>13-00</t>
  </si>
  <si>
    <t>10-50</t>
  </si>
  <si>
    <t>12-00</t>
  </si>
  <si>
    <t>12-50</t>
  </si>
  <si>
    <t>13-40</t>
  </si>
  <si>
    <t xml:space="preserve">Вязание </t>
  </si>
  <si>
    <t>Наталья Григорьевна</t>
  </si>
  <si>
    <t>Шитье</t>
  </si>
  <si>
    <t>Ханафина Альфия Фагимовна</t>
  </si>
  <si>
    <t>Руководитель мед обучения</t>
  </si>
  <si>
    <t>Охрана труда</t>
  </si>
  <si>
    <t>Завуч по учебке</t>
  </si>
  <si>
    <t>Богданова Лариса Владимировна</t>
  </si>
  <si>
    <t>Завуч по воспиталке</t>
  </si>
  <si>
    <t>Квашнина Наталья Петровна</t>
  </si>
  <si>
    <t>пн</t>
  </si>
  <si>
    <t>вт</t>
  </si>
  <si>
    <t>ср</t>
  </si>
  <si>
    <t>чт</t>
  </si>
  <si>
    <t>пт</t>
  </si>
  <si>
    <t>сб</t>
  </si>
  <si>
    <t>вс</t>
  </si>
  <si>
    <t>11-10</t>
  </si>
  <si>
    <t>5б</t>
  </si>
  <si>
    <t>5а</t>
  </si>
  <si>
    <t>9а</t>
  </si>
  <si>
    <t>9б</t>
  </si>
  <si>
    <t>5в</t>
  </si>
  <si>
    <t>Всего часов за 1 четверть</t>
  </si>
  <si>
    <t>Всего часов за 9 месяц</t>
  </si>
  <si>
    <t>Всего часов за 10 месяц</t>
  </si>
  <si>
    <t>Всего</t>
  </si>
  <si>
    <t>№</t>
  </si>
  <si>
    <t>Тема урока</t>
  </si>
  <si>
    <t>Вид занятия</t>
  </si>
  <si>
    <t>Кол-во часов</t>
  </si>
  <si>
    <t>Виды самостоятельной работы</t>
  </si>
  <si>
    <t>Дата проведения занятия</t>
  </si>
  <si>
    <t>Планируемая</t>
  </si>
  <si>
    <t>Фактическая</t>
  </si>
  <si>
    <t>Введение. Техника безопасности и организация рабочего места</t>
  </si>
  <si>
    <t>урок ознакомления с новым материалом</t>
  </si>
  <si>
    <t xml:space="preserve"> работа с учебником</t>
  </si>
  <si>
    <t>Компьютер и информация</t>
  </si>
  <si>
    <t>Объекты и множества</t>
  </si>
  <si>
    <t xml:space="preserve"> работа с учебником, фронтальный опрос, индивидуальная работа у доски</t>
  </si>
  <si>
    <t>Объекты изучения в информатике</t>
  </si>
  <si>
    <t>Признаки объектов</t>
  </si>
  <si>
    <t xml:space="preserve"> работа с учебником, практическая работа, фронтальный опрос</t>
  </si>
  <si>
    <t>Файлы и папки</t>
  </si>
  <si>
    <t xml:space="preserve"> практическая работа, фронтальный опрос, индивидуальная работа у доски</t>
  </si>
  <si>
    <t>Размер файла</t>
  </si>
  <si>
    <t xml:space="preserve"> работа с учебником, фронтальный опрос</t>
  </si>
  <si>
    <t>Объекты операционной системы</t>
  </si>
  <si>
    <t>Разнообразие отношений</t>
  </si>
  <si>
    <t xml:space="preserve"> работа с учебником, индивидуальная работа у доски</t>
  </si>
  <si>
    <t>Отношения между множествами</t>
  </si>
  <si>
    <t>Отношение «входит в состав»</t>
  </si>
  <si>
    <t>Отношение «является разновидностью»</t>
  </si>
  <si>
    <t>Классификация объектов</t>
  </si>
  <si>
    <t>Классификация компьютерных объектов</t>
  </si>
  <si>
    <t>практическая работа, индивидуальная работа у доски</t>
  </si>
  <si>
    <t>Разнообразие систем</t>
  </si>
  <si>
    <t>фронтальный опрос, тестовая работа</t>
  </si>
  <si>
    <t>Состав и структура системы</t>
  </si>
  <si>
    <t>Система и окружающая среда</t>
  </si>
  <si>
    <t>Система как «черный ящик»</t>
  </si>
  <si>
    <t>Компьютер как надсистема и подсистема</t>
  </si>
  <si>
    <t>работа с учебником, индивидуальная работа у доски</t>
  </si>
  <si>
    <t>Пользовательский интерфейс</t>
  </si>
  <si>
    <t>фронтальный опрос, индивидуальная работа по карточкам</t>
  </si>
  <si>
    <t>Информация и знания</t>
  </si>
  <si>
    <t>фронтальный опрос, индивидуальная работа у доски</t>
  </si>
  <si>
    <t>Чувственное познание окружающего мира</t>
  </si>
  <si>
    <t>Абстрактное мышление</t>
  </si>
  <si>
    <t>практическая работа, индивидуальная работа по карточкам</t>
  </si>
  <si>
    <t>Понятие. Как образуются понятия</t>
  </si>
  <si>
    <t>Определение понятия</t>
  </si>
  <si>
    <t>практическая работа, фронтальный опрос</t>
  </si>
  <si>
    <t>Повторительно-обобщающий урок по теме: «Компьютер и информация»</t>
  </si>
  <si>
    <t>урок обобщения и систематизации знаний</t>
  </si>
  <si>
    <t>Контрольная работа №1 по теме: «компьютер и информация»</t>
  </si>
  <si>
    <t>урок проверки и коррекции знаний и умений</t>
  </si>
  <si>
    <t>контрольная работа</t>
  </si>
  <si>
    <t>Информационные модели</t>
  </si>
  <si>
    <t>Анализ к/р. Модели объектов и их назначение</t>
  </si>
  <si>
    <t>Разнообразие информационных моделей</t>
  </si>
  <si>
    <t xml:space="preserve"> работа с учебником, индивидуальная работа по карточкам</t>
  </si>
  <si>
    <t>Словесные описания. Научные описания</t>
  </si>
  <si>
    <t>Художественные описания</t>
  </si>
  <si>
    <t xml:space="preserve"> работа с учебником, фронтальный опрос, тестовая работа</t>
  </si>
  <si>
    <t>Математические модели</t>
  </si>
  <si>
    <t>Правила оформления таблицы</t>
  </si>
  <si>
    <t>Таблица типа «объекты – свойства»</t>
  </si>
  <si>
    <t>Таблица типа «объекты – объекты – один»</t>
  </si>
  <si>
    <t>Вычислительные таблицы</t>
  </si>
  <si>
    <t>комбинированный урок</t>
  </si>
  <si>
    <t>Решение логических задач с помощью нескольких таблиц</t>
  </si>
  <si>
    <t>Повторительно-обобщающий урок по теме «Информационные модели»</t>
  </si>
  <si>
    <t>работа с учебником, фронтальный опрос, тестовая работа</t>
  </si>
  <si>
    <t>Контрольная работа №2 по теме: «Информационные модели»</t>
  </si>
  <si>
    <t>Многообразие схем</t>
  </si>
  <si>
    <t>Анализ к/р. Зачем нужны графики и диаграммы</t>
  </si>
  <si>
    <t>фронтальный опрос</t>
  </si>
  <si>
    <t>Наглядное представление процессов изменения величин</t>
  </si>
  <si>
    <t>практическая работа, тестовая работа</t>
  </si>
  <si>
    <t>Наглядное представление о соотношении величин</t>
  </si>
  <si>
    <t>Графы</t>
  </si>
  <si>
    <t>работа с учебником, индивидуальная работа по карточкам</t>
  </si>
  <si>
    <t>Деревья</t>
  </si>
  <si>
    <t>Использование графов при решении задач</t>
  </si>
  <si>
    <t>практическая работа, индивидуальная работа у доски, индивидуальная работа по карточкам</t>
  </si>
  <si>
    <t>Повторительно-обобщающий урок по теме: «Многообразие схем»</t>
  </si>
  <si>
    <t>практическая работа, фронтальный опрос, индивидуальная работа по карточкам</t>
  </si>
  <si>
    <t>Контрольная работа №3 по теме: «Многообразие схем»</t>
  </si>
  <si>
    <t>контрольная  работа</t>
  </si>
  <si>
    <t>Алгоритмизация</t>
  </si>
  <si>
    <t>Анализ к/р. Алгоритм</t>
  </si>
  <si>
    <t>Исполнители вокруг нас</t>
  </si>
  <si>
    <t>Формы записи алгоритмов</t>
  </si>
  <si>
    <t>Линейные алгоритмы</t>
  </si>
  <si>
    <t>Алгоритмы с ветвлением</t>
  </si>
  <si>
    <t xml:space="preserve"> работа с учебником, фронтальный опрос, индивидуальная работа по карточкам</t>
  </si>
  <si>
    <t>Алгоритмы с повторением</t>
  </si>
  <si>
    <t>Знакомимся с Чертежником</t>
  </si>
  <si>
    <t>Линейные алгоритмы в Чертежнике</t>
  </si>
  <si>
    <t>Вспомогательные алгоритмы в Чертежнике</t>
  </si>
  <si>
    <t>урок закрепления изученного материала</t>
  </si>
  <si>
    <t>Цикл «повторить n раз»</t>
  </si>
  <si>
    <t>урок применения знаний и умений</t>
  </si>
  <si>
    <t>Повторительно-обобщающий урок по теме: «Алгоритмизация»</t>
  </si>
  <si>
    <t>Контрольная работа №4 по теме: «Алгоритмизация»</t>
  </si>
  <si>
    <t>Анализ к/р</t>
  </si>
  <si>
    <t>Резерв времени</t>
  </si>
  <si>
    <t>Итого:</t>
  </si>
  <si>
    <t>перенос даты на следующий лист если ячеика заполнена цифрой</t>
  </si>
  <si>
    <t>10а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</si>
</sst>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d"/>
  </numFmts>
  <fonts count="2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1" fontId="0" fillId="24" borderId="0" xfId="0" applyNumberForma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textRotation="90" wrapText="1"/>
    </xf>
    <xf numFmtId="1" fontId="0" fillId="6" borderId="10" xfId="0" applyNumberFormat="1" applyFill="1" applyBorder="1" applyAlignment="1">
      <alignment horizontal="center" vertical="center" wrapText="1"/>
    </xf>
    <xf numFmtId="1" fontId="0" fillId="6" borderId="12" xfId="0" applyNumberFormat="1" applyFill="1" applyBorder="1" applyAlignment="1">
      <alignment horizontal="center" vertical="center" wrapText="1"/>
    </xf>
    <xf numFmtId="1" fontId="0" fillId="24" borderId="12" xfId="0" applyNumberForma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0" fillId="6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17" fontId="2" fillId="0" borderId="13" xfId="0" applyNumberFormat="1" applyFont="1" applyBorder="1" applyAlignment="1">
      <alignment horizontal="center" vertical="center" wrapText="1"/>
    </xf>
    <xf numFmtId="1" fontId="0" fillId="6" borderId="15" xfId="0" applyNumberFormat="1" applyFill="1" applyBorder="1" applyAlignment="1">
      <alignment horizontal="center" vertical="center" wrapText="1"/>
    </xf>
    <xf numFmtId="1" fontId="0" fillId="25" borderId="0" xfId="0" applyNumberFormat="1" applyFill="1" applyBorder="1" applyAlignment="1">
      <alignment horizontal="center" vertical="center" wrapText="1"/>
    </xf>
    <xf numFmtId="1" fontId="0" fillId="24" borderId="16" xfId="0" applyNumberFormat="1" applyFill="1" applyBorder="1" applyAlignment="1">
      <alignment horizontal="center" vertical="center" wrapText="1"/>
    </xf>
    <xf numFmtId="1" fontId="0" fillId="6" borderId="15" xfId="0" applyNumberFormat="1" applyFill="1" applyBorder="1" applyAlignment="1">
      <alignment horizontal="center"/>
    </xf>
    <xf numFmtId="1" fontId="0" fillId="25" borderId="12" xfId="0" applyNumberForma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" fontId="0" fillId="25" borderId="10" xfId="0" applyNumberFormat="1" applyFill="1" applyBorder="1" applyAlignment="1">
      <alignment horizontal="center" vertical="center" wrapText="1"/>
    </xf>
    <xf numFmtId="1" fontId="0" fillId="25" borderId="17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25" borderId="10" xfId="0" applyNumberForma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69" fontId="0" fillId="10" borderId="10" xfId="0" applyNumberFormat="1" applyFill="1" applyBorder="1" applyAlignment="1">
      <alignment horizontal="center"/>
    </xf>
    <xf numFmtId="169" fontId="0" fillId="24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4" borderId="12" xfId="0" applyNumberForma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textRotation="90"/>
    </xf>
    <xf numFmtId="0" fontId="0" fillId="24" borderId="18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textRotation="90" wrapText="1"/>
    </xf>
    <xf numFmtId="0" fontId="0" fillId="6" borderId="19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1"/>
  <sheetViews>
    <sheetView tabSelected="1" workbookViewId="0" topLeftCell="A10">
      <selection activeCell="AR16" sqref="AR16"/>
    </sheetView>
  </sheetViews>
  <sheetFormatPr defaultColWidth="9.00390625" defaultRowHeight="12.75"/>
  <cols>
    <col min="1" max="1" width="5.00390625" style="0" bestFit="1" customWidth="1"/>
    <col min="2" max="2" width="5.75390625" style="0" bestFit="1" customWidth="1"/>
    <col min="3" max="3" width="5.625" style="0" bestFit="1" customWidth="1"/>
    <col min="4" max="5" width="3.25390625" style="0" bestFit="1" customWidth="1"/>
    <col min="6" max="6" width="3.00390625" style="0" bestFit="1" customWidth="1"/>
    <col min="7" max="7" width="3.25390625" style="0" bestFit="1" customWidth="1"/>
    <col min="8" max="8" width="3.00390625" style="0" bestFit="1" customWidth="1"/>
    <col min="9" max="9" width="4.00390625" style="0" bestFit="1" customWidth="1"/>
    <col min="10" max="15" width="3.00390625" style="0" bestFit="1" customWidth="1"/>
    <col min="16" max="16" width="4.00390625" style="0" bestFit="1" customWidth="1"/>
    <col min="17" max="21" width="3.00390625" style="0" bestFit="1" customWidth="1"/>
    <col min="22" max="22" width="3.00390625" style="0" customWidth="1"/>
    <col min="23" max="23" width="4.00390625" style="0" bestFit="1" customWidth="1"/>
    <col min="24" max="29" width="3.00390625" style="0" bestFit="1" customWidth="1"/>
    <col min="30" max="30" width="4.00390625" style="0" bestFit="1" customWidth="1"/>
    <col min="31" max="31" width="3.00390625" style="0" customWidth="1"/>
    <col min="32" max="33" width="3.00390625" style="0" bestFit="1" customWidth="1"/>
    <col min="34" max="34" width="2.75390625" style="0" bestFit="1" customWidth="1"/>
    <col min="35" max="35" width="3.00390625" style="0" bestFit="1" customWidth="1"/>
    <col min="36" max="36" width="2.75390625" style="0" bestFit="1" customWidth="1"/>
    <col min="37" max="37" width="4.00390625" style="0" bestFit="1" customWidth="1"/>
    <col min="38" max="38" width="3.00390625" style="0" bestFit="1" customWidth="1"/>
    <col min="39" max="45" width="3.00390625" style="0" customWidth="1"/>
    <col min="46" max="54" width="4.00390625" style="0" bestFit="1" customWidth="1"/>
    <col min="55" max="55" width="4.00390625" style="0" customWidth="1"/>
    <col min="56" max="56" width="6.00390625" style="0" bestFit="1" customWidth="1"/>
    <col min="57" max="57" width="24.00390625" style="0" bestFit="1" customWidth="1"/>
  </cols>
  <sheetData>
    <row r="1" spans="1:31" ht="71.25" customHeight="1">
      <c r="A1" s="66"/>
      <c r="B1" s="61" t="s">
        <v>0</v>
      </c>
      <c r="C1" s="63"/>
      <c r="D1" s="13" t="s">
        <v>8</v>
      </c>
      <c r="E1" s="13" t="s">
        <v>3</v>
      </c>
      <c r="F1" s="13" t="s">
        <v>6</v>
      </c>
      <c r="G1" s="13" t="s">
        <v>4</v>
      </c>
      <c r="H1" s="13" t="s">
        <v>7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60" ht="36" customHeight="1">
      <c r="A2" s="67"/>
      <c r="B2" s="13" t="s">
        <v>1</v>
      </c>
      <c r="C2" s="13" t="s">
        <v>2</v>
      </c>
      <c r="D2" s="61" t="s">
        <v>5</v>
      </c>
      <c r="E2" s="62"/>
      <c r="F2" s="62"/>
      <c r="G2" s="62"/>
      <c r="H2" s="63"/>
      <c r="J2" s="3"/>
      <c r="K2" s="59" t="s">
        <v>19</v>
      </c>
      <c r="L2" s="59"/>
      <c r="M2" s="59"/>
      <c r="N2" s="59"/>
      <c r="O2" s="59"/>
      <c r="P2" s="59"/>
      <c r="Q2" s="59"/>
      <c r="R2" s="59"/>
      <c r="S2" s="59"/>
      <c r="T2" s="59"/>
      <c r="U2" s="4"/>
      <c r="V2" s="59" t="s">
        <v>20</v>
      </c>
      <c r="W2" s="59"/>
      <c r="X2" s="59"/>
      <c r="Y2" s="59"/>
      <c r="Z2" s="59"/>
      <c r="AA2" s="59"/>
      <c r="AB2" s="59"/>
      <c r="AC2" s="59"/>
      <c r="AD2" s="59"/>
      <c r="AE2" s="4"/>
      <c r="AG2" s="59" t="s">
        <v>25</v>
      </c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4"/>
      <c r="AX2" s="9" t="s">
        <v>26</v>
      </c>
      <c r="AY2" s="9"/>
      <c r="AZ2" s="9"/>
      <c r="BA2" s="9"/>
      <c r="BB2" s="9"/>
      <c r="BC2" s="9"/>
      <c r="BD2" s="9"/>
      <c r="BE2" s="9"/>
      <c r="BF2" s="9"/>
      <c r="BG2" s="9"/>
      <c r="BH2" s="4"/>
    </row>
    <row r="3" spans="1:60" ht="12.75" customHeight="1">
      <c r="A3" s="11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>
      <c r="A4" s="11">
        <v>1</v>
      </c>
      <c r="B4" s="12" t="s">
        <v>9</v>
      </c>
      <c r="C4" s="12" t="s">
        <v>10</v>
      </c>
      <c r="D4" s="8" t="s">
        <v>37</v>
      </c>
      <c r="E4" s="8" t="s">
        <v>39</v>
      </c>
      <c r="F4" s="8">
        <v>8</v>
      </c>
      <c r="G4" s="8">
        <v>10</v>
      </c>
      <c r="H4" s="8">
        <v>6</v>
      </c>
      <c r="J4" s="3"/>
      <c r="K4" s="59" t="s">
        <v>21</v>
      </c>
      <c r="L4" s="59"/>
      <c r="M4" s="59"/>
      <c r="N4" s="59"/>
      <c r="O4" s="59"/>
      <c r="P4" s="59"/>
      <c r="Q4" s="59"/>
      <c r="R4" s="59"/>
      <c r="S4" s="59"/>
      <c r="T4" s="59"/>
      <c r="U4" s="4"/>
      <c r="V4" s="60" t="s">
        <v>22</v>
      </c>
      <c r="W4" s="60"/>
      <c r="X4" s="60"/>
      <c r="Y4" s="60"/>
      <c r="Z4" s="60"/>
      <c r="AA4" s="60"/>
      <c r="AB4" s="60"/>
      <c r="AC4" s="60"/>
      <c r="AD4" s="60"/>
      <c r="AE4" s="60"/>
      <c r="AG4" s="59" t="s">
        <v>27</v>
      </c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4"/>
      <c r="AX4" s="9" t="s">
        <v>28</v>
      </c>
      <c r="AY4" s="9"/>
      <c r="AZ4" s="9"/>
      <c r="BA4" s="9"/>
      <c r="BB4" s="9"/>
      <c r="BC4" s="9"/>
      <c r="BD4" s="9"/>
      <c r="BE4" s="9"/>
      <c r="BF4" s="9"/>
      <c r="BG4" s="9"/>
      <c r="BH4" s="9"/>
    </row>
    <row r="5" spans="1:31" ht="12.75" customHeight="1">
      <c r="A5" s="11">
        <v>2</v>
      </c>
      <c r="B5" s="12" t="s">
        <v>11</v>
      </c>
      <c r="C5" s="12" t="s">
        <v>12</v>
      </c>
      <c r="D5" s="8" t="s">
        <v>38</v>
      </c>
      <c r="E5" s="8" t="s">
        <v>40</v>
      </c>
      <c r="F5" s="8" t="s">
        <v>41</v>
      </c>
      <c r="G5" s="8">
        <v>6</v>
      </c>
      <c r="H5" s="8">
        <v>6</v>
      </c>
      <c r="J5" s="3"/>
      <c r="K5" s="59" t="s">
        <v>23</v>
      </c>
      <c r="L5" s="59"/>
      <c r="M5" s="59"/>
      <c r="N5" s="59"/>
      <c r="O5" s="59"/>
      <c r="P5" s="59"/>
      <c r="Q5" s="59"/>
      <c r="R5" s="59"/>
      <c r="S5" s="59"/>
      <c r="T5" s="59"/>
      <c r="U5" s="4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ht="12.75">
      <c r="A6" s="11">
        <v>3</v>
      </c>
      <c r="B6" s="12" t="s">
        <v>12</v>
      </c>
      <c r="C6" s="12" t="s">
        <v>15</v>
      </c>
      <c r="D6" s="8">
        <v>7</v>
      </c>
      <c r="E6" s="8">
        <v>7</v>
      </c>
      <c r="F6" s="8" t="s">
        <v>39</v>
      </c>
      <c r="G6" s="8" t="s">
        <v>40</v>
      </c>
      <c r="H6" s="8">
        <v>6</v>
      </c>
      <c r="J6" s="3"/>
      <c r="K6" s="59" t="s">
        <v>24</v>
      </c>
      <c r="L6" s="59"/>
      <c r="M6" s="59"/>
      <c r="N6" s="59"/>
      <c r="O6" s="59"/>
      <c r="P6" s="59"/>
      <c r="Q6" s="59"/>
      <c r="R6" s="59"/>
      <c r="S6" s="59"/>
      <c r="T6" s="59"/>
      <c r="U6" s="4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ht="12.75">
      <c r="A7" s="11">
        <v>4</v>
      </c>
      <c r="B7" s="12" t="s">
        <v>36</v>
      </c>
      <c r="C7" s="12" t="s">
        <v>16</v>
      </c>
      <c r="D7" s="8"/>
      <c r="E7" s="8"/>
      <c r="F7" s="8"/>
      <c r="G7" s="8"/>
      <c r="H7" s="8">
        <v>6</v>
      </c>
      <c r="J7" s="3"/>
      <c r="K7" s="3"/>
      <c r="L7" s="7"/>
      <c r="M7" s="7"/>
      <c r="N7" s="7"/>
      <c r="O7" s="7"/>
      <c r="P7" s="7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16" ht="12.75">
      <c r="A8" s="11">
        <v>5</v>
      </c>
      <c r="B8" s="12" t="s">
        <v>13</v>
      </c>
      <c r="C8" s="12" t="s">
        <v>17</v>
      </c>
      <c r="D8" s="8"/>
      <c r="E8" s="8"/>
      <c r="F8" s="8"/>
      <c r="G8" s="8"/>
      <c r="H8" s="8">
        <v>6</v>
      </c>
      <c r="J8" s="3"/>
      <c r="L8" s="7"/>
      <c r="M8" s="7"/>
      <c r="N8" s="7"/>
      <c r="O8" s="7"/>
      <c r="P8" s="7"/>
    </row>
    <row r="9" spans="1:16" ht="12.75">
      <c r="A9" s="11">
        <v>6</v>
      </c>
      <c r="B9" s="12" t="s">
        <v>14</v>
      </c>
      <c r="C9" s="12" t="s">
        <v>18</v>
      </c>
      <c r="D9" s="8"/>
      <c r="E9" s="8"/>
      <c r="F9" s="8"/>
      <c r="G9" s="8"/>
      <c r="H9" s="8">
        <v>6</v>
      </c>
      <c r="J9" s="3"/>
      <c r="L9" s="7"/>
      <c r="M9" s="7"/>
      <c r="N9" s="7"/>
      <c r="O9" s="7"/>
      <c r="P9" s="7"/>
    </row>
    <row r="10" spans="2:31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81" ht="12.75">
      <c r="A11" s="22">
        <v>2014</v>
      </c>
      <c r="B11" s="57" t="s">
        <v>34</v>
      </c>
      <c r="C11" s="44" t="s">
        <v>35</v>
      </c>
      <c r="D11" s="45" t="s">
        <v>29</v>
      </c>
      <c r="E11" s="45" t="s">
        <v>30</v>
      </c>
      <c r="F11" s="45" t="s">
        <v>31</v>
      </c>
      <c r="G11" s="45" t="s">
        <v>32</v>
      </c>
      <c r="H11" s="45" t="s">
        <v>33</v>
      </c>
      <c r="I11" s="44" t="s">
        <v>34</v>
      </c>
      <c r="J11" s="44" t="s">
        <v>35</v>
      </c>
      <c r="K11" s="45" t="s">
        <v>29</v>
      </c>
      <c r="L11" s="45" t="s">
        <v>30</v>
      </c>
      <c r="M11" s="45" t="s">
        <v>31</v>
      </c>
      <c r="N11" s="45" t="s">
        <v>32</v>
      </c>
      <c r="O11" s="45" t="s">
        <v>33</v>
      </c>
      <c r="P11" s="44" t="s">
        <v>34</v>
      </c>
      <c r="Q11" s="44" t="s">
        <v>35</v>
      </c>
      <c r="R11" s="45" t="s">
        <v>29</v>
      </c>
      <c r="S11" s="45" t="s">
        <v>30</v>
      </c>
      <c r="T11" s="45" t="s">
        <v>31</v>
      </c>
      <c r="U11" s="45" t="s">
        <v>32</v>
      </c>
      <c r="V11" s="45" t="s">
        <v>33</v>
      </c>
      <c r="W11" s="44" t="s">
        <v>34</v>
      </c>
      <c r="X11" s="44" t="s">
        <v>35</v>
      </c>
      <c r="Y11" s="45" t="s">
        <v>29</v>
      </c>
      <c r="Z11" s="45" t="s">
        <v>30</v>
      </c>
      <c r="AA11" s="45" t="s">
        <v>31</v>
      </c>
      <c r="AB11" s="45" t="s">
        <v>32</v>
      </c>
      <c r="AC11" s="45" t="s">
        <v>33</v>
      </c>
      <c r="AD11" s="44" t="s">
        <v>34</v>
      </c>
      <c r="AE11" s="44" t="s">
        <v>35</v>
      </c>
      <c r="AF11" s="45" t="s">
        <v>29</v>
      </c>
      <c r="AG11" s="45" t="s">
        <v>30</v>
      </c>
      <c r="AH11" s="45" t="s">
        <v>31</v>
      </c>
      <c r="AI11" s="45" t="s">
        <v>32</v>
      </c>
      <c r="AJ11" s="45" t="s">
        <v>33</v>
      </c>
      <c r="AK11" s="44" t="s">
        <v>34</v>
      </c>
      <c r="AL11" s="44" t="s">
        <v>35</v>
      </c>
      <c r="AM11" s="45" t="s">
        <v>29</v>
      </c>
      <c r="AN11" s="45" t="s">
        <v>30</v>
      </c>
      <c r="AO11" s="45" t="s">
        <v>31</v>
      </c>
      <c r="AP11" s="45" t="s">
        <v>32</v>
      </c>
      <c r="AQ11" s="45" t="s">
        <v>33</v>
      </c>
      <c r="AR11" s="44" t="s">
        <v>34</v>
      </c>
      <c r="AS11" s="44" t="s">
        <v>35</v>
      </c>
      <c r="AT11" s="20">
        <f>A13</f>
        <v>6</v>
      </c>
      <c r="AU11" s="20" t="str">
        <f>A14</f>
        <v>5б</v>
      </c>
      <c r="AV11" s="20" t="str">
        <f>A15</f>
        <v>5в</v>
      </c>
      <c r="AW11" s="20" t="str">
        <f>A16</f>
        <v>5а</v>
      </c>
      <c r="AX11" s="20">
        <f>A17</f>
        <v>7</v>
      </c>
      <c r="AY11" s="20">
        <f>A18</f>
        <v>8</v>
      </c>
      <c r="AZ11" s="20" t="str">
        <f>A19</f>
        <v>9а</v>
      </c>
      <c r="BA11" s="20" t="str">
        <f>A20</f>
        <v>9б</v>
      </c>
      <c r="BB11" s="20">
        <f>A21</f>
        <v>10</v>
      </c>
      <c r="BC11" s="20" t="str">
        <f>A22</f>
        <v>10а</v>
      </c>
      <c r="BD11" s="46" t="s">
        <v>45</v>
      </c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ht="12.75">
      <c r="A12" s="40">
        <v>9</v>
      </c>
      <c r="B12" s="58"/>
      <c r="C12" s="47"/>
      <c r="D12" s="48">
        <f>DATEVALUE(CONCATENATE("01.09.",$A$11))-WEEKDAY(DATEVALUE(CONCATENATE("01.09.",$A$11)),3)</f>
        <v>41883</v>
      </c>
      <c r="E12" s="48">
        <f aca="true" t="shared" si="0" ref="E12:AR12">D12+1</f>
        <v>41884</v>
      </c>
      <c r="F12" s="48">
        <f t="shared" si="0"/>
        <v>41885</v>
      </c>
      <c r="G12" s="48">
        <f t="shared" si="0"/>
        <v>41886</v>
      </c>
      <c r="H12" s="48">
        <f t="shared" si="0"/>
        <v>41887</v>
      </c>
      <c r="I12" s="49">
        <f t="shared" si="0"/>
        <v>41888</v>
      </c>
      <c r="J12" s="49">
        <f t="shared" si="0"/>
        <v>41889</v>
      </c>
      <c r="K12" s="48">
        <f t="shared" si="0"/>
        <v>41890</v>
      </c>
      <c r="L12" s="48">
        <f t="shared" si="0"/>
        <v>41891</v>
      </c>
      <c r="M12" s="48">
        <f t="shared" si="0"/>
        <v>41892</v>
      </c>
      <c r="N12" s="48">
        <f t="shared" si="0"/>
        <v>41893</v>
      </c>
      <c r="O12" s="48">
        <f t="shared" si="0"/>
        <v>41894</v>
      </c>
      <c r="P12" s="49">
        <f t="shared" si="0"/>
        <v>41895</v>
      </c>
      <c r="Q12" s="49">
        <f t="shared" si="0"/>
        <v>41896</v>
      </c>
      <c r="R12" s="48">
        <f t="shared" si="0"/>
        <v>41897</v>
      </c>
      <c r="S12" s="48">
        <f t="shared" si="0"/>
        <v>41898</v>
      </c>
      <c r="T12" s="48">
        <f t="shared" si="0"/>
        <v>41899</v>
      </c>
      <c r="U12" s="48">
        <f t="shared" si="0"/>
        <v>41900</v>
      </c>
      <c r="V12" s="48">
        <f t="shared" si="0"/>
        <v>41901</v>
      </c>
      <c r="W12" s="49">
        <f t="shared" si="0"/>
        <v>41902</v>
      </c>
      <c r="X12" s="49">
        <f t="shared" si="0"/>
        <v>41903</v>
      </c>
      <c r="Y12" s="48">
        <f t="shared" si="0"/>
        <v>41904</v>
      </c>
      <c r="Z12" s="48">
        <f t="shared" si="0"/>
        <v>41905</v>
      </c>
      <c r="AA12" s="48">
        <f t="shared" si="0"/>
        <v>41906</v>
      </c>
      <c r="AB12" s="48">
        <f t="shared" si="0"/>
        <v>41907</v>
      </c>
      <c r="AC12" s="48">
        <f t="shared" si="0"/>
        <v>41908</v>
      </c>
      <c r="AD12" s="49">
        <f t="shared" si="0"/>
        <v>41909</v>
      </c>
      <c r="AE12" s="49">
        <f t="shared" si="0"/>
        <v>41910</v>
      </c>
      <c r="AF12" s="48">
        <f t="shared" si="0"/>
        <v>41911</v>
      </c>
      <c r="AG12" s="48">
        <f t="shared" si="0"/>
        <v>41912</v>
      </c>
      <c r="AH12" s="48">
        <f t="shared" si="0"/>
        <v>41913</v>
      </c>
      <c r="AI12" s="48">
        <f t="shared" si="0"/>
        <v>41914</v>
      </c>
      <c r="AJ12" s="48">
        <f t="shared" si="0"/>
        <v>41915</v>
      </c>
      <c r="AK12" s="49">
        <f t="shared" si="0"/>
        <v>41916</v>
      </c>
      <c r="AL12" s="49">
        <f t="shared" si="0"/>
        <v>41917</v>
      </c>
      <c r="AM12" s="48">
        <f t="shared" si="0"/>
        <v>41918</v>
      </c>
      <c r="AN12" s="48">
        <f t="shared" si="0"/>
        <v>41919</v>
      </c>
      <c r="AO12" s="48">
        <f t="shared" si="0"/>
        <v>41920</v>
      </c>
      <c r="AP12" s="48">
        <f t="shared" si="0"/>
        <v>41921</v>
      </c>
      <c r="AQ12" s="48">
        <f t="shared" si="0"/>
        <v>41922</v>
      </c>
      <c r="AR12" s="49">
        <f t="shared" si="0"/>
        <v>41923</v>
      </c>
      <c r="AS12" s="49"/>
      <c r="AT12" s="2"/>
      <c r="AU12" s="2"/>
      <c r="AV12" s="2"/>
      <c r="AW12" s="50"/>
      <c r="AX12" s="50"/>
      <c r="AY12" s="50"/>
      <c r="AZ12" s="50"/>
      <c r="BA12" s="50"/>
      <c r="BB12" s="50"/>
      <c r="BC12" s="50"/>
      <c r="BD12" s="50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56" ht="12.75">
      <c r="A13" s="8">
        <v>6</v>
      </c>
      <c r="B13" s="16"/>
      <c r="C13" s="16"/>
      <c r="D13" s="15">
        <f>COUNTIF(D4:D9,A13)</f>
        <v>0</v>
      </c>
      <c r="E13" s="15">
        <f>COUNTIF(E4:E9,A13)</f>
        <v>0</v>
      </c>
      <c r="F13" s="15">
        <f>COUNTIF(F4:F9,A13)</f>
        <v>0</v>
      </c>
      <c r="G13" s="15">
        <f>COUNTIF(G4:G9,A13)</f>
        <v>1</v>
      </c>
      <c r="H13" s="15">
        <f>COUNTIF(H4:H9,A13)</f>
        <v>6</v>
      </c>
      <c r="I13" s="16"/>
      <c r="J13" s="16"/>
      <c r="K13" s="15">
        <f>COUNTIF(D4:D9,A13)</f>
        <v>0</v>
      </c>
      <c r="L13" s="15">
        <f>COUNTIF(E4:E9,A13)</f>
        <v>0</v>
      </c>
      <c r="M13" s="15">
        <f>COUNTIF(F4:F9,A13)</f>
        <v>0</v>
      </c>
      <c r="N13" s="15">
        <f>COUNTIF(G4:G9,A13)</f>
        <v>1</v>
      </c>
      <c r="O13" s="15">
        <f>COUNTIF(H4:H9,A13)</f>
        <v>6</v>
      </c>
      <c r="P13" s="16"/>
      <c r="Q13" s="16"/>
      <c r="R13" s="15">
        <f>COUNTIF(D4:D9,A13)</f>
        <v>0</v>
      </c>
      <c r="S13" s="15">
        <f>COUNTIF(E4:E9,A13)</f>
        <v>0</v>
      </c>
      <c r="T13" s="15">
        <f>COUNTIF(F4:F9,A13)</f>
        <v>0</v>
      </c>
      <c r="U13" s="15">
        <f>COUNTIF(G4:G9,A13)</f>
        <v>1</v>
      </c>
      <c r="V13" s="15">
        <f>COUNTIF(H4:H9,A13)</f>
        <v>6</v>
      </c>
      <c r="W13" s="16"/>
      <c r="X13" s="16"/>
      <c r="Y13" s="15">
        <f>COUNTIF(D4:D9,A13)</f>
        <v>0</v>
      </c>
      <c r="Z13" s="15">
        <f>COUNTIF(E4:E9,A13)</f>
        <v>0</v>
      </c>
      <c r="AA13" s="15">
        <f>COUNTIF(F4:F9,A13)</f>
        <v>0</v>
      </c>
      <c r="AB13" s="15">
        <f>COUNTIF(G4:G9,A13)</f>
        <v>1</v>
      </c>
      <c r="AC13" s="15">
        <f>COUNTIF(H4:H9,A13)</f>
        <v>6</v>
      </c>
      <c r="AD13" s="16"/>
      <c r="AE13" s="16"/>
      <c r="AF13" s="15">
        <f>COUNTIF(D4:D9,A13)</f>
        <v>0</v>
      </c>
      <c r="AG13" s="15">
        <f>COUNTIF(E4:E9,A13)</f>
        <v>0</v>
      </c>
      <c r="AH13" s="15">
        <f>COUNTIF(F4:F9,A13)</f>
        <v>0</v>
      </c>
      <c r="AI13" s="15">
        <f>COUNTIF(G4:G9,A13)</f>
        <v>1</v>
      </c>
      <c r="AJ13" s="15">
        <f>COUNTIF(H4:H9,A13)</f>
        <v>6</v>
      </c>
      <c r="AK13" s="16"/>
      <c r="AL13" s="6"/>
      <c r="AM13" s="32"/>
      <c r="AN13" s="32"/>
      <c r="AO13" s="32"/>
      <c r="AP13" s="32"/>
      <c r="AQ13" s="32"/>
      <c r="AR13" s="16"/>
      <c r="AS13" s="16"/>
      <c r="AT13" s="14">
        <f>SUM(B13:AL13)</f>
        <v>35</v>
      </c>
      <c r="AU13" s="2"/>
      <c r="AV13" s="2"/>
      <c r="AW13" s="3"/>
      <c r="AX13" s="3"/>
      <c r="AY13" s="3"/>
      <c r="AZ13" s="3"/>
      <c r="BA13" s="3"/>
      <c r="BB13" s="3"/>
      <c r="BC13" s="3"/>
      <c r="BD13" s="3"/>
    </row>
    <row r="14" spans="1:56" ht="12.75">
      <c r="A14" s="8" t="s">
        <v>37</v>
      </c>
      <c r="B14" s="16"/>
      <c r="C14" s="16"/>
      <c r="D14" s="15">
        <f>COUNTIF(D4:D9,A14)</f>
        <v>1</v>
      </c>
      <c r="E14" s="15">
        <f>COUNTIF(E4:E9,A14)</f>
        <v>0</v>
      </c>
      <c r="F14" s="15">
        <f>COUNTIF(F4:F9,A14)</f>
        <v>0</v>
      </c>
      <c r="G14" s="15">
        <f>COUNTIF(G4:G9,A14)</f>
        <v>0</v>
      </c>
      <c r="H14" s="15">
        <f>COUNTIF(H4:H9,A14)</f>
        <v>0</v>
      </c>
      <c r="I14" s="16"/>
      <c r="J14" s="16"/>
      <c r="K14" s="15">
        <f>COUNTIF(D4:D9,A14)</f>
        <v>1</v>
      </c>
      <c r="L14" s="15">
        <f>COUNTIF(E4:E9,A14)</f>
        <v>0</v>
      </c>
      <c r="M14" s="15">
        <f>COUNTIF(F4:F9,A14)</f>
        <v>0</v>
      </c>
      <c r="N14" s="15">
        <f>COUNTIF(G4:G9,A14)</f>
        <v>0</v>
      </c>
      <c r="O14" s="15">
        <f>COUNTIF(H4:H9,A14)</f>
        <v>0</v>
      </c>
      <c r="P14" s="16"/>
      <c r="Q14" s="16"/>
      <c r="R14" s="15">
        <f>COUNTIF(D4:D9,A14)</f>
        <v>1</v>
      </c>
      <c r="S14" s="15">
        <f>COUNTIF(E4:E9,A14)</f>
        <v>0</v>
      </c>
      <c r="T14" s="15">
        <f>COUNTIF(F4:F9,A14)</f>
        <v>0</v>
      </c>
      <c r="U14" s="15">
        <f>COUNTIF(G4:G9,A14)</f>
        <v>0</v>
      </c>
      <c r="V14" s="15">
        <f>COUNTIF(H4:H9,A14)</f>
        <v>0</v>
      </c>
      <c r="W14" s="16"/>
      <c r="X14" s="16"/>
      <c r="Y14" s="15">
        <f>COUNTIF(D4:D9,A14)</f>
        <v>1</v>
      </c>
      <c r="Z14" s="15">
        <f>COUNTIF(E4:E9,A14)</f>
        <v>0</v>
      </c>
      <c r="AA14" s="15">
        <f>COUNTIF(F4:F9,A14)</f>
        <v>0</v>
      </c>
      <c r="AB14" s="15">
        <f>COUNTIF(G4:G9,A14)</f>
        <v>0</v>
      </c>
      <c r="AC14" s="15">
        <f>COUNTIF(H4:H9,A14)</f>
        <v>0</v>
      </c>
      <c r="AD14" s="16"/>
      <c r="AE14" s="16"/>
      <c r="AF14" s="15">
        <f>COUNTIF(D4:D9,A14)</f>
        <v>1</v>
      </c>
      <c r="AG14" s="15">
        <f>COUNTIF(E4:E9,A14)</f>
        <v>0</v>
      </c>
      <c r="AH14" s="15">
        <f>COUNTIF(F4:F9,A14)</f>
        <v>0</v>
      </c>
      <c r="AI14" s="15">
        <f>COUNTIF(G4:G9,A14)</f>
        <v>0</v>
      </c>
      <c r="AJ14" s="15">
        <f>COUNTIF(H4:H9,A14)</f>
        <v>0</v>
      </c>
      <c r="AK14" s="16"/>
      <c r="AL14" s="16"/>
      <c r="AM14" s="35"/>
      <c r="AN14" s="35"/>
      <c r="AO14" s="35"/>
      <c r="AP14" s="35"/>
      <c r="AQ14" s="35"/>
      <c r="AR14" s="16"/>
      <c r="AS14" s="16"/>
      <c r="AT14" s="36"/>
      <c r="AU14" s="14">
        <f>SUM(B14:AT14)</f>
        <v>5</v>
      </c>
      <c r="AV14" s="2"/>
      <c r="AW14" s="3"/>
      <c r="AX14" s="3"/>
      <c r="AY14" s="3"/>
      <c r="AZ14" s="3"/>
      <c r="BA14" s="3"/>
      <c r="BB14" s="3"/>
      <c r="BC14" s="3"/>
      <c r="BD14" s="3"/>
    </row>
    <row r="15" spans="1:56" ht="12.75">
      <c r="A15" s="8" t="s">
        <v>41</v>
      </c>
      <c r="B15" s="16"/>
      <c r="C15" s="16"/>
      <c r="D15" s="15">
        <f>COUNTIF(D4:D9,A15)</f>
        <v>0</v>
      </c>
      <c r="E15" s="15">
        <f>COUNTIF(E4:E9,A15)</f>
        <v>0</v>
      </c>
      <c r="F15" s="15">
        <f>COUNTIF(F4:F9,A15)</f>
        <v>1</v>
      </c>
      <c r="G15" s="15">
        <f>COUNTIF(G4:G9,A15)</f>
        <v>0</v>
      </c>
      <c r="H15" s="15">
        <f>COUNTIF(H4:H9,A15)</f>
        <v>0</v>
      </c>
      <c r="I15" s="16"/>
      <c r="J15" s="16"/>
      <c r="K15" s="15">
        <f>COUNTIF(D4:D9,A15)</f>
        <v>0</v>
      </c>
      <c r="L15" s="15">
        <f>COUNTIF(E4:E9,A15)</f>
        <v>0</v>
      </c>
      <c r="M15" s="15">
        <f>COUNTIF(F4:F9,A15)</f>
        <v>1</v>
      </c>
      <c r="N15" s="15">
        <f>COUNTIF(G4:G9,A15)</f>
        <v>0</v>
      </c>
      <c r="O15" s="15">
        <f>COUNTIF(H4:H9,A15)</f>
        <v>0</v>
      </c>
      <c r="P15" s="16"/>
      <c r="Q15" s="16"/>
      <c r="R15" s="15">
        <f>COUNTIF(D4:D9,A15)</f>
        <v>0</v>
      </c>
      <c r="S15" s="15">
        <f>COUNTIF(E4:E9,A15)</f>
        <v>0</v>
      </c>
      <c r="T15" s="15">
        <f>COUNTIF(F4:F9,A15)</f>
        <v>1</v>
      </c>
      <c r="U15" s="15">
        <f>COUNTIF(G4:G9,A15)</f>
        <v>0</v>
      </c>
      <c r="V15" s="15">
        <f>COUNTIF(H4:H9,A15)</f>
        <v>0</v>
      </c>
      <c r="W15" s="16"/>
      <c r="X15" s="16"/>
      <c r="Y15" s="15">
        <f>COUNTIF(D4:D9,A15)</f>
        <v>0</v>
      </c>
      <c r="Z15" s="15">
        <f>COUNTIF(E4:E9,A15)</f>
        <v>0</v>
      </c>
      <c r="AA15" s="15">
        <f>COUNTIF(F4:F9,A15)</f>
        <v>1</v>
      </c>
      <c r="AB15" s="15">
        <f>COUNTIF(G4:G9,A15)</f>
        <v>0</v>
      </c>
      <c r="AC15" s="15">
        <f>COUNTIF(H4:H9,A15)</f>
        <v>0</v>
      </c>
      <c r="AD15" s="16"/>
      <c r="AE15" s="16"/>
      <c r="AF15" s="15">
        <f>COUNTIF(D4:D9,A15)</f>
        <v>0</v>
      </c>
      <c r="AG15" s="15">
        <f>COUNTIF(E4:E9,A15)</f>
        <v>0</v>
      </c>
      <c r="AH15" s="15">
        <f>COUNTIF(F4:F9,A15)</f>
        <v>1</v>
      </c>
      <c r="AI15" s="15">
        <f>COUNTIF(G4:G9,A15)</f>
        <v>0</v>
      </c>
      <c r="AJ15" s="15">
        <f>COUNTIF(H4:H9,A15)</f>
        <v>0</v>
      </c>
      <c r="AK15" s="16"/>
      <c r="AL15" s="16"/>
      <c r="AM15" s="35"/>
      <c r="AN15" s="35"/>
      <c r="AO15" s="35"/>
      <c r="AP15" s="35"/>
      <c r="AQ15" s="35"/>
      <c r="AR15" s="16"/>
      <c r="AS15" s="16"/>
      <c r="AT15" s="37"/>
      <c r="AU15" s="36"/>
      <c r="AV15" s="14">
        <f>SUM(B15:AU15)</f>
        <v>5</v>
      </c>
      <c r="AW15" s="3"/>
      <c r="AX15" s="3"/>
      <c r="AY15" s="3"/>
      <c r="AZ15" s="3"/>
      <c r="BA15" s="3"/>
      <c r="BB15" s="3"/>
      <c r="BC15" s="3"/>
      <c r="BD15" s="3"/>
    </row>
    <row r="16" spans="1:56" ht="12.75">
      <c r="A16" s="8" t="s">
        <v>38</v>
      </c>
      <c r="B16" s="16"/>
      <c r="C16" s="16"/>
      <c r="D16" s="15">
        <f>COUNTIF(D4:D9,A16)</f>
        <v>1</v>
      </c>
      <c r="E16" s="15">
        <f>COUNTIF(E4:E9,A16)</f>
        <v>0</v>
      </c>
      <c r="F16" s="15">
        <f>COUNTIF(F4:F9,A16)</f>
        <v>0</v>
      </c>
      <c r="G16" s="15">
        <f>COUNTIF(G4:G9,A16)</f>
        <v>0</v>
      </c>
      <c r="H16" s="15">
        <f>COUNTIF(H4:H9,A16)</f>
        <v>0</v>
      </c>
      <c r="I16" s="16"/>
      <c r="J16" s="16"/>
      <c r="K16" s="15">
        <f>COUNTIF(D4:D9,A16)</f>
        <v>1</v>
      </c>
      <c r="L16" s="15">
        <f>COUNTIF(E4:E9,A16)</f>
        <v>0</v>
      </c>
      <c r="M16" s="15">
        <f>COUNTIF(F4:F9,A16)</f>
        <v>0</v>
      </c>
      <c r="N16" s="15">
        <f>COUNTIF(G4:G9,A16)</f>
        <v>0</v>
      </c>
      <c r="O16" s="15">
        <f>COUNTIF(H4:H9,A16)</f>
        <v>0</v>
      </c>
      <c r="P16" s="16"/>
      <c r="Q16" s="16"/>
      <c r="R16" s="15">
        <f>COUNTIF(D4:D9,A16)</f>
        <v>1</v>
      </c>
      <c r="S16" s="15">
        <f>COUNTIF(E4:E9,A16)</f>
        <v>0</v>
      </c>
      <c r="T16" s="15">
        <f>COUNTIF(F4:F9,A16)</f>
        <v>0</v>
      </c>
      <c r="U16" s="15">
        <f>COUNTIF(G4:G9,A16)</f>
        <v>0</v>
      </c>
      <c r="V16" s="15">
        <f>COUNTIF(H4:H9,A16)</f>
        <v>0</v>
      </c>
      <c r="W16" s="16"/>
      <c r="X16" s="16"/>
      <c r="Y16" s="15">
        <f>COUNTIF(D4:D9,A16)</f>
        <v>1</v>
      </c>
      <c r="Z16" s="15">
        <f>COUNTIF(E4:E9,A16)</f>
        <v>0</v>
      </c>
      <c r="AA16" s="15">
        <f>COUNTIF(F4:F9,A16)</f>
        <v>0</v>
      </c>
      <c r="AB16" s="15">
        <f>COUNTIF(G4:G9,A16)</f>
        <v>0</v>
      </c>
      <c r="AC16" s="15">
        <f>COUNTIF(H4:H9,A16)</f>
        <v>0</v>
      </c>
      <c r="AD16" s="16"/>
      <c r="AE16" s="16"/>
      <c r="AF16" s="15">
        <f>COUNTIF(D4:D9,A16)</f>
        <v>1</v>
      </c>
      <c r="AG16" s="15">
        <f>COUNTIF(E4:E9,A16)</f>
        <v>0</v>
      </c>
      <c r="AH16" s="15">
        <f>COUNTIF(F4:F9,A16)</f>
        <v>0</v>
      </c>
      <c r="AI16" s="15">
        <f>COUNTIF(G4:G9,A16)</f>
        <v>0</v>
      </c>
      <c r="AJ16" s="15">
        <f>COUNTIF(H4:H9,A16)</f>
        <v>0</v>
      </c>
      <c r="AK16" s="16"/>
      <c r="AL16" s="16"/>
      <c r="AM16" s="35"/>
      <c r="AN16" s="35"/>
      <c r="AO16" s="35"/>
      <c r="AP16" s="35"/>
      <c r="AQ16" s="35"/>
      <c r="AR16" s="16"/>
      <c r="AS16" s="16"/>
      <c r="AT16" s="37"/>
      <c r="AU16" s="37"/>
      <c r="AV16" s="36"/>
      <c r="AW16" s="14">
        <f>SUM(D16:AV16)</f>
        <v>5</v>
      </c>
      <c r="AX16" s="3"/>
      <c r="AY16" s="3"/>
      <c r="AZ16" s="3"/>
      <c r="BA16" s="3"/>
      <c r="BB16" s="3"/>
      <c r="BC16" s="3"/>
      <c r="BD16" s="3"/>
    </row>
    <row r="17" spans="1:56" ht="12.75">
      <c r="A17" s="8">
        <v>7</v>
      </c>
      <c r="B17" s="16"/>
      <c r="C17" s="16"/>
      <c r="D17" s="15">
        <f>COUNTIF(D4:D9,A17)</f>
        <v>1</v>
      </c>
      <c r="E17" s="15">
        <f>COUNTIF(E4:E9,A17)</f>
        <v>1</v>
      </c>
      <c r="F17" s="15">
        <f>COUNTIF(F4:F9,A17)</f>
        <v>0</v>
      </c>
      <c r="G17" s="15">
        <f>COUNTIF(G4:G9,A17)</f>
        <v>0</v>
      </c>
      <c r="H17" s="15">
        <f>COUNTIF(H4:H9,A17)</f>
        <v>0</v>
      </c>
      <c r="I17" s="16"/>
      <c r="J17" s="16"/>
      <c r="K17" s="15">
        <f>COUNTIF(D4:D9,A17)</f>
        <v>1</v>
      </c>
      <c r="L17" s="15">
        <f>COUNTIF(E4:E9,A17)</f>
        <v>1</v>
      </c>
      <c r="M17" s="15">
        <f>COUNTIF(F4:F9,A17)</f>
        <v>0</v>
      </c>
      <c r="N17" s="15">
        <f>COUNTIF(G4:G9,A17)</f>
        <v>0</v>
      </c>
      <c r="O17" s="15">
        <f>COUNTIF(H4:H9,A17)</f>
        <v>0</v>
      </c>
      <c r="P17" s="16"/>
      <c r="Q17" s="16"/>
      <c r="R17" s="15">
        <f>COUNTIF(D4:D9,A17)</f>
        <v>1</v>
      </c>
      <c r="S17" s="15">
        <f>COUNTIF(E4:E9,A17)</f>
        <v>1</v>
      </c>
      <c r="T17" s="15">
        <f>COUNTIF(F4:F9,A17)</f>
        <v>0</v>
      </c>
      <c r="U17" s="15">
        <f>COUNTIF(G4:G9,A17)</f>
        <v>0</v>
      </c>
      <c r="V17" s="15">
        <f>COUNTIF(H4:H9,A17)</f>
        <v>0</v>
      </c>
      <c r="W17" s="16"/>
      <c r="X17" s="16"/>
      <c r="Y17" s="15">
        <f>COUNTIF(D4:D9,A17)</f>
        <v>1</v>
      </c>
      <c r="Z17" s="15">
        <f>COUNTIF(E4:E9,A17)</f>
        <v>1</v>
      </c>
      <c r="AA17" s="15">
        <f>COUNTIF(F4:F9,A17)</f>
        <v>0</v>
      </c>
      <c r="AB17" s="15">
        <f>COUNTIF(G4:G9,A17)</f>
        <v>0</v>
      </c>
      <c r="AC17" s="15">
        <f>COUNTIF(H4:H9,A17)</f>
        <v>0</v>
      </c>
      <c r="AD17" s="16"/>
      <c r="AE17" s="16"/>
      <c r="AF17" s="15">
        <f>COUNTIF(D4:D9,A17)</f>
        <v>1</v>
      </c>
      <c r="AG17" s="15">
        <f>COUNTIF(E4:E9,A17)</f>
        <v>1</v>
      </c>
      <c r="AH17" s="15">
        <f>COUNTIF(F4:F9,A17)</f>
        <v>0</v>
      </c>
      <c r="AI17" s="15">
        <f>COUNTIF(G4:G9,A17)</f>
        <v>0</v>
      </c>
      <c r="AJ17" s="15">
        <f>COUNTIF(H4:H9,A17)</f>
        <v>0</v>
      </c>
      <c r="AK17" s="16"/>
      <c r="AL17" s="16"/>
      <c r="AM17" s="35"/>
      <c r="AN17" s="35"/>
      <c r="AO17" s="35"/>
      <c r="AP17" s="35"/>
      <c r="AQ17" s="35"/>
      <c r="AR17" s="16"/>
      <c r="AS17" s="16"/>
      <c r="AT17" s="37"/>
      <c r="AU17" s="37"/>
      <c r="AV17" s="37"/>
      <c r="AW17" s="51"/>
      <c r="AX17" s="14">
        <f>SUM(D17:AW17)</f>
        <v>10</v>
      </c>
      <c r="AY17" s="3"/>
      <c r="AZ17" s="3"/>
      <c r="BA17" s="3"/>
      <c r="BB17" s="3"/>
      <c r="BC17" s="3"/>
      <c r="BD17" s="64" t="s">
        <v>43</v>
      </c>
    </row>
    <row r="18" spans="1:56" ht="12.75">
      <c r="A18" s="8">
        <v>8</v>
      </c>
      <c r="B18" s="16"/>
      <c r="C18" s="16"/>
      <c r="D18" s="15">
        <f>COUNTIF(D4:D9,A18)</f>
        <v>0</v>
      </c>
      <c r="E18" s="15">
        <f>COUNTIF(E4:E9,A18)</f>
        <v>0</v>
      </c>
      <c r="F18" s="15">
        <f>COUNTIF(F4:F9,A18)</f>
        <v>1</v>
      </c>
      <c r="G18" s="15">
        <f>COUNTIF(G4:G9,A18)</f>
        <v>0</v>
      </c>
      <c r="H18" s="15">
        <f>COUNTIF(H4:H9,A18)</f>
        <v>0</v>
      </c>
      <c r="I18" s="16"/>
      <c r="J18" s="16"/>
      <c r="K18" s="15">
        <f>COUNTIF(D4:D9,A18)</f>
        <v>0</v>
      </c>
      <c r="L18" s="15">
        <f>COUNTIF(E4:E9,A18)</f>
        <v>0</v>
      </c>
      <c r="M18" s="15">
        <f>COUNTIF(F4:F9,A18)</f>
        <v>1</v>
      </c>
      <c r="N18" s="15">
        <f>COUNTIF(G4:G9,A18)</f>
        <v>0</v>
      </c>
      <c r="O18" s="15">
        <f>COUNTIF(H4:H9,A18)</f>
        <v>0</v>
      </c>
      <c r="P18" s="16"/>
      <c r="Q18" s="16"/>
      <c r="R18" s="15">
        <f>COUNTIF(D4:D9,A18)</f>
        <v>0</v>
      </c>
      <c r="S18" s="15">
        <f>COUNTIF(E4:E9,A18)</f>
        <v>0</v>
      </c>
      <c r="T18" s="15">
        <f>COUNTIF(F4:F9,A18)</f>
        <v>1</v>
      </c>
      <c r="U18" s="15">
        <f>COUNTIF(G4:G9,A18)</f>
        <v>0</v>
      </c>
      <c r="V18" s="15">
        <f>COUNTIF(H4:H9,A18)</f>
        <v>0</v>
      </c>
      <c r="W18" s="16"/>
      <c r="X18" s="16"/>
      <c r="Y18" s="15">
        <f>COUNTIF(D4:D9,A18)</f>
        <v>0</v>
      </c>
      <c r="Z18" s="15">
        <f>COUNTIF(E4:E9,A18)</f>
        <v>0</v>
      </c>
      <c r="AA18" s="15">
        <f>COUNTIF(F4:F9,A18)</f>
        <v>1</v>
      </c>
      <c r="AB18" s="15">
        <f>COUNTIF(G4:G9,A18)</f>
        <v>0</v>
      </c>
      <c r="AC18" s="15">
        <f>COUNTIF(H4:H9,A18)</f>
        <v>0</v>
      </c>
      <c r="AD18" s="16"/>
      <c r="AE18" s="16"/>
      <c r="AF18" s="15">
        <f>COUNTIF(D4:D9,A18)</f>
        <v>0</v>
      </c>
      <c r="AG18" s="15">
        <f>COUNTIF(E4:E9,A18)</f>
        <v>0</v>
      </c>
      <c r="AH18" s="15">
        <f>COUNTIF(F4:F9,A18)</f>
        <v>1</v>
      </c>
      <c r="AI18" s="15">
        <f>COUNTIF(G4:G9,A18)</f>
        <v>0</v>
      </c>
      <c r="AJ18" s="15">
        <f>COUNTIF(H4:H9,A18)</f>
        <v>0</v>
      </c>
      <c r="AK18" s="16"/>
      <c r="AL18" s="16"/>
      <c r="AM18" s="35"/>
      <c r="AN18" s="35"/>
      <c r="AO18" s="35"/>
      <c r="AP18" s="35"/>
      <c r="AQ18" s="35"/>
      <c r="AR18" s="16"/>
      <c r="AS18" s="16"/>
      <c r="AT18" s="37"/>
      <c r="AU18" s="37"/>
      <c r="AV18" s="37"/>
      <c r="AW18" s="52"/>
      <c r="AX18" s="51"/>
      <c r="AY18" s="14">
        <f>SUM(D18:AX18)</f>
        <v>5</v>
      </c>
      <c r="AZ18" s="3"/>
      <c r="BA18" s="3"/>
      <c r="BB18" s="3"/>
      <c r="BC18" s="3"/>
      <c r="BD18" s="65"/>
    </row>
    <row r="19" spans="1:56" ht="12.75">
      <c r="A19" s="8" t="s">
        <v>39</v>
      </c>
      <c r="B19" s="16"/>
      <c r="C19" s="16"/>
      <c r="D19" s="15">
        <f>COUNTIF(D4:D9,A19)</f>
        <v>0</v>
      </c>
      <c r="E19" s="15">
        <f>COUNTIF(E4:E9,A19)</f>
        <v>1</v>
      </c>
      <c r="F19" s="15">
        <f>COUNTIF(F4:F9,A19)</f>
        <v>1</v>
      </c>
      <c r="G19" s="15">
        <f>COUNTIF(G4:G9,A19)</f>
        <v>0</v>
      </c>
      <c r="H19" s="15">
        <f>COUNTIF(H4:H9,A19)</f>
        <v>0</v>
      </c>
      <c r="I19" s="16"/>
      <c r="J19" s="16"/>
      <c r="K19" s="15">
        <f>COUNTIF(D4:D9,A19)</f>
        <v>0</v>
      </c>
      <c r="L19" s="15">
        <f>COUNTIF(E4:E9,A19)</f>
        <v>1</v>
      </c>
      <c r="M19" s="15">
        <f>COUNTIF(F4:F9,A19)</f>
        <v>1</v>
      </c>
      <c r="N19" s="15">
        <f>COUNTIF(G4:G9,A19)</f>
        <v>0</v>
      </c>
      <c r="O19" s="15">
        <f>COUNTIF(H4:H9,A19)</f>
        <v>0</v>
      </c>
      <c r="P19" s="16"/>
      <c r="Q19" s="16"/>
      <c r="R19" s="15">
        <f>COUNTIF(D4:D9,A19)</f>
        <v>0</v>
      </c>
      <c r="S19" s="15">
        <f>COUNTIF(E4:E9,A19)</f>
        <v>1</v>
      </c>
      <c r="T19" s="15">
        <f>COUNTIF(F4:F9,A19)</f>
        <v>1</v>
      </c>
      <c r="U19" s="15">
        <f>COUNTIF(G4:G9,A19)</f>
        <v>0</v>
      </c>
      <c r="V19" s="15">
        <f>COUNTIF(H4:H9,A19)</f>
        <v>0</v>
      </c>
      <c r="W19" s="16"/>
      <c r="X19" s="16"/>
      <c r="Y19" s="15">
        <f>COUNTIF(D4:D9,A19)</f>
        <v>0</v>
      </c>
      <c r="Z19" s="15">
        <f>COUNTIF(E4:E9,A19)</f>
        <v>1</v>
      </c>
      <c r="AA19" s="15">
        <f>COUNTIF(F4:F9,A19)</f>
        <v>1</v>
      </c>
      <c r="AB19" s="15">
        <f>COUNTIF(G4:G9,A19)</f>
        <v>0</v>
      </c>
      <c r="AC19" s="15">
        <f>COUNTIF(H4:H9,A19)</f>
        <v>0</v>
      </c>
      <c r="AD19" s="16"/>
      <c r="AE19" s="16"/>
      <c r="AF19" s="15">
        <f>COUNTIF(D4:D9,A19)</f>
        <v>0</v>
      </c>
      <c r="AG19" s="15">
        <f>COUNTIF(E4:E9,A19)</f>
        <v>1</v>
      </c>
      <c r="AH19" s="15">
        <f>COUNTIF(F4:F9,A19)</f>
        <v>1</v>
      </c>
      <c r="AI19" s="15">
        <f>COUNTIF(G4:G9,A19)</f>
        <v>0</v>
      </c>
      <c r="AJ19" s="15">
        <f>COUNTIF(H4:H9,A19)</f>
        <v>0</v>
      </c>
      <c r="AK19" s="16"/>
      <c r="AL19" s="16"/>
      <c r="AM19" s="35"/>
      <c r="AN19" s="35"/>
      <c r="AO19" s="35"/>
      <c r="AP19" s="35"/>
      <c r="AQ19" s="35"/>
      <c r="AR19" s="16"/>
      <c r="AS19" s="16"/>
      <c r="AT19" s="37"/>
      <c r="AU19" s="37"/>
      <c r="AV19" s="37"/>
      <c r="AW19" s="52"/>
      <c r="AX19" s="52"/>
      <c r="AY19" s="51"/>
      <c r="AZ19" s="14">
        <f>SUM(D19:AY19)</f>
        <v>10</v>
      </c>
      <c r="BA19" s="3"/>
      <c r="BB19" s="3"/>
      <c r="BC19" s="3"/>
      <c r="BD19" s="65"/>
    </row>
    <row r="20" spans="1:56" ht="12.75">
      <c r="A20" s="8" t="s">
        <v>40</v>
      </c>
      <c r="B20" s="16"/>
      <c r="C20" s="16"/>
      <c r="D20" s="15">
        <f>COUNTIF(D4:D9,A20)</f>
        <v>0</v>
      </c>
      <c r="E20" s="15">
        <f>COUNTIF(E4:E9,A20)</f>
        <v>1</v>
      </c>
      <c r="F20" s="15">
        <f>COUNTIF(F4:F9,A20)</f>
        <v>0</v>
      </c>
      <c r="G20" s="15">
        <f>COUNTIF(G4:G9,A20)</f>
        <v>1</v>
      </c>
      <c r="H20" s="15">
        <f>COUNTIF(H4:H9,A20)</f>
        <v>0</v>
      </c>
      <c r="I20" s="16"/>
      <c r="J20" s="16"/>
      <c r="K20" s="15">
        <f>COUNTIF(D4:D9,A20)</f>
        <v>0</v>
      </c>
      <c r="L20" s="15">
        <f>COUNTIF(E4:E9,A20)</f>
        <v>1</v>
      </c>
      <c r="M20" s="15">
        <f>COUNTIF(F4:F9,A20)</f>
        <v>0</v>
      </c>
      <c r="N20" s="15">
        <f>COUNTIF(G4:G9,A20)</f>
        <v>1</v>
      </c>
      <c r="O20" s="15">
        <f>COUNTIF(H4:H9,A20)</f>
        <v>0</v>
      </c>
      <c r="P20" s="16"/>
      <c r="Q20" s="16"/>
      <c r="R20" s="15">
        <f>COUNTIF(D4:D9,A20)</f>
        <v>0</v>
      </c>
      <c r="S20" s="15">
        <f>COUNTIF(E4:E9,A20)</f>
        <v>1</v>
      </c>
      <c r="T20" s="15">
        <f>COUNTIF(F4:F9,A20)</f>
        <v>0</v>
      </c>
      <c r="U20" s="15">
        <f>COUNTIF(G4:G9,A20)</f>
        <v>1</v>
      </c>
      <c r="V20" s="15">
        <f>COUNTIF(H4:H9,A20)</f>
        <v>0</v>
      </c>
      <c r="W20" s="16"/>
      <c r="X20" s="16"/>
      <c r="Y20" s="15">
        <f>COUNTIF(D4:D9,A20)</f>
        <v>0</v>
      </c>
      <c r="Z20" s="15">
        <f>COUNTIF(E4:E9,A20)</f>
        <v>1</v>
      </c>
      <c r="AA20" s="15">
        <f>COUNTIF(F4:F9,A20)</f>
        <v>0</v>
      </c>
      <c r="AB20" s="15">
        <f>COUNTIF(G4:G9,A20)</f>
        <v>1</v>
      </c>
      <c r="AC20" s="15">
        <f>COUNTIF(H4:H9,A20)</f>
        <v>0</v>
      </c>
      <c r="AD20" s="16"/>
      <c r="AE20" s="16"/>
      <c r="AF20" s="15">
        <f>COUNTIF(D4:D9,A20)</f>
        <v>0</v>
      </c>
      <c r="AG20" s="15">
        <f>COUNTIF(E4:E9,A20)</f>
        <v>1</v>
      </c>
      <c r="AH20" s="15">
        <f>COUNTIF(F4:F9,A20)</f>
        <v>0</v>
      </c>
      <c r="AI20" s="15">
        <f>COUNTIF(G4:G9,A20)</f>
        <v>1</v>
      </c>
      <c r="AJ20" s="15">
        <f>COUNTIF(H4:H9,A20)</f>
        <v>0</v>
      </c>
      <c r="AK20" s="16"/>
      <c r="AL20" s="16"/>
      <c r="AM20" s="35"/>
      <c r="AN20" s="35"/>
      <c r="AO20" s="35"/>
      <c r="AP20" s="35"/>
      <c r="AQ20" s="35"/>
      <c r="AR20" s="16"/>
      <c r="AS20" s="16"/>
      <c r="AT20" s="37"/>
      <c r="AU20" s="37"/>
      <c r="AV20" s="37"/>
      <c r="AW20" s="52"/>
      <c r="AX20" s="52"/>
      <c r="AY20" s="52"/>
      <c r="AZ20" s="51"/>
      <c r="BA20" s="14">
        <f>SUM(D20:AZ20)</f>
        <v>10</v>
      </c>
      <c r="BB20" s="3"/>
      <c r="BC20" s="3"/>
      <c r="BD20" s="65"/>
    </row>
    <row r="21" spans="1:56" ht="12.75">
      <c r="A21" s="8">
        <v>10</v>
      </c>
      <c r="B21" s="16"/>
      <c r="C21" s="16"/>
      <c r="D21" s="15">
        <f>COUNTIF(D4:D9,A21)</f>
        <v>0</v>
      </c>
      <c r="E21" s="15">
        <f>COUNTIF(E4:E9,A21)</f>
        <v>0</v>
      </c>
      <c r="F21" s="15">
        <f>COUNTIF(F4:F9,A21)</f>
        <v>0</v>
      </c>
      <c r="G21" s="15">
        <f>COUNTIF(G4:G9,A21)</f>
        <v>1</v>
      </c>
      <c r="H21" s="15">
        <f>COUNTIF(H4:H9,A21)</f>
        <v>0</v>
      </c>
      <c r="I21" s="16"/>
      <c r="J21" s="16"/>
      <c r="K21" s="15">
        <f>COUNTIF(D4:D9,A21)</f>
        <v>0</v>
      </c>
      <c r="L21" s="15">
        <f>COUNTIF(E4:E9,A21)</f>
        <v>0</v>
      </c>
      <c r="M21" s="15">
        <f>COUNTIF(F4:F9,A21)</f>
        <v>0</v>
      </c>
      <c r="N21" s="15">
        <f>COUNTIF(G4:G9,A21)</f>
        <v>1</v>
      </c>
      <c r="O21" s="15">
        <f>COUNTIF(H4:H9,A21)</f>
        <v>0</v>
      </c>
      <c r="P21" s="16"/>
      <c r="Q21" s="16"/>
      <c r="R21" s="15">
        <f>COUNTIF(D4:D9,A21)</f>
        <v>0</v>
      </c>
      <c r="S21" s="15">
        <f>COUNTIF(E4:E9,A21)</f>
        <v>0</v>
      </c>
      <c r="T21" s="15">
        <f>COUNTIF(F4:F9,A21)</f>
        <v>0</v>
      </c>
      <c r="U21" s="15">
        <f>COUNTIF(G4:G9,A21)</f>
        <v>1</v>
      </c>
      <c r="V21" s="15">
        <f>COUNTIF(H4:H9,A21)</f>
        <v>0</v>
      </c>
      <c r="W21" s="16"/>
      <c r="X21" s="16"/>
      <c r="Y21" s="15">
        <f>COUNTIF(D4:D9,A21)</f>
        <v>0</v>
      </c>
      <c r="Z21" s="15">
        <f>COUNTIF(E4:E9,A21)</f>
        <v>0</v>
      </c>
      <c r="AA21" s="15">
        <f>COUNTIF(F4:F9,A21)</f>
        <v>0</v>
      </c>
      <c r="AB21" s="15">
        <f>COUNTIF(G4:G9,A21)</f>
        <v>1</v>
      </c>
      <c r="AC21" s="15">
        <f>COUNTIF(H4:H9,A21)</f>
        <v>0</v>
      </c>
      <c r="AD21" s="16"/>
      <c r="AE21" s="16"/>
      <c r="AF21" s="15">
        <f>COUNTIF(D4:D9,A21)</f>
        <v>0</v>
      </c>
      <c r="AG21" s="15">
        <f>COUNTIF(E4:E9,A21)</f>
        <v>0</v>
      </c>
      <c r="AH21" s="15">
        <f>COUNTIF(F4:F9,A21)</f>
        <v>0</v>
      </c>
      <c r="AI21" s="15">
        <f>COUNTIF(G4:G9,A21)</f>
        <v>1</v>
      </c>
      <c r="AJ21" s="15">
        <f>COUNTIF(H4:H9,A21)</f>
        <v>0</v>
      </c>
      <c r="AK21" s="16"/>
      <c r="AL21" s="16"/>
      <c r="AM21" s="35"/>
      <c r="AN21" s="35"/>
      <c r="AO21" s="35"/>
      <c r="AP21" s="35"/>
      <c r="AQ21" s="35"/>
      <c r="AR21" s="16"/>
      <c r="AS21" s="16"/>
      <c r="AT21" s="37"/>
      <c r="AU21" s="37"/>
      <c r="AV21" s="37"/>
      <c r="AW21" s="52"/>
      <c r="AX21" s="52"/>
      <c r="AY21" s="52"/>
      <c r="AZ21" s="52"/>
      <c r="BA21" s="51"/>
      <c r="BB21" s="14">
        <f>SUM(D21:BA21)</f>
        <v>5</v>
      </c>
      <c r="BC21" s="2"/>
      <c r="BD21" s="65"/>
    </row>
    <row r="22" spans="1:56" ht="12.75">
      <c r="A22" s="8" t="s">
        <v>150</v>
      </c>
      <c r="B22" s="16"/>
      <c r="C22" s="16"/>
      <c r="D22" s="15">
        <f>COUNTIF(D4:D9,A22)</f>
        <v>0</v>
      </c>
      <c r="E22" s="15">
        <f>COUNTIF(E4:E9,A22)</f>
        <v>0</v>
      </c>
      <c r="F22" s="15">
        <f>COUNTIF(F4:F9,A22)</f>
        <v>0</v>
      </c>
      <c r="G22" s="15">
        <f>COUNTIF(G4:G9,A22)</f>
        <v>0</v>
      </c>
      <c r="H22" s="15">
        <f>COUNTIF(H4:H9,A22)</f>
        <v>0</v>
      </c>
      <c r="I22" s="33"/>
      <c r="J22" s="33"/>
      <c r="K22" s="15">
        <f>COUNTIF(D4:D9,A22)</f>
        <v>0</v>
      </c>
      <c r="L22" s="15">
        <f>COUNTIF(E4:E9,A22)</f>
        <v>0</v>
      </c>
      <c r="M22" s="15">
        <f>COUNTIF(F4:F9,A22)</f>
        <v>0</v>
      </c>
      <c r="N22" s="15">
        <f>COUNTIF(G4:G9,A22)</f>
        <v>0</v>
      </c>
      <c r="O22" s="15">
        <f>COUNTIF(H4:H9,A22)</f>
        <v>0</v>
      </c>
      <c r="P22" s="33"/>
      <c r="Q22" s="33"/>
      <c r="R22" s="15">
        <f>COUNTIF(D4:D9,A22)</f>
        <v>0</v>
      </c>
      <c r="S22" s="15">
        <f>COUNTIF(E4:E9,A22)</f>
        <v>0</v>
      </c>
      <c r="T22" s="15">
        <f>COUNTIF(F4:F9,A22)</f>
        <v>0</v>
      </c>
      <c r="U22" s="15">
        <f>COUNTIF(G4:G9,A22)</f>
        <v>0</v>
      </c>
      <c r="V22" s="15">
        <f>COUNTIF(H4:H9,A22)</f>
        <v>0</v>
      </c>
      <c r="W22" s="33"/>
      <c r="X22" s="33"/>
      <c r="Y22" s="15">
        <f>COUNTIF(D4:D9,A22)</f>
        <v>0</v>
      </c>
      <c r="Z22" s="15">
        <f>COUNTIF(E4:E9,A22)</f>
        <v>0</v>
      </c>
      <c r="AA22" s="15">
        <f>COUNTIF(F4:F9,A22)</f>
        <v>0</v>
      </c>
      <c r="AB22" s="15">
        <f>COUNTIF(G4:G9,A22)</f>
        <v>0</v>
      </c>
      <c r="AC22" s="15">
        <f>COUNTIF(H4:H9,A22)</f>
        <v>0</v>
      </c>
      <c r="AD22" s="33"/>
      <c r="AE22" s="33"/>
      <c r="AF22" s="15">
        <f>COUNTIF(D4:D9,A22)</f>
        <v>0</v>
      </c>
      <c r="AG22" s="15">
        <f>COUNTIF(E4:E9,A22)</f>
        <v>0</v>
      </c>
      <c r="AH22" s="15">
        <f>COUNTIF(F4:F9,A22)</f>
        <v>0</v>
      </c>
      <c r="AI22" s="15">
        <f>COUNTIF(G4:G9,A22)</f>
        <v>0</v>
      </c>
      <c r="AJ22" s="15">
        <f>COUNTIF(H4:H9,A22)</f>
        <v>0</v>
      </c>
      <c r="AK22" s="33"/>
      <c r="AL22" s="16"/>
      <c r="AM22" s="35"/>
      <c r="AN22" s="35"/>
      <c r="AO22" s="35"/>
      <c r="AP22" s="35"/>
      <c r="AQ22" s="35"/>
      <c r="AR22" s="16"/>
      <c r="AS22" s="16"/>
      <c r="AT22" s="37"/>
      <c r="AU22" s="37"/>
      <c r="AV22" s="37"/>
      <c r="AW22" s="52"/>
      <c r="AX22" s="52"/>
      <c r="AY22" s="52"/>
      <c r="AZ22" s="52"/>
      <c r="BA22" s="52"/>
      <c r="BB22" s="37"/>
      <c r="BC22" s="14">
        <f>SUM(D22:BB22)</f>
        <v>0</v>
      </c>
      <c r="BD22" s="43">
        <f>(AT13+AU14+AV15+AW16+AX17+AY18+AZ19+BA20+BB21+BC22)</f>
        <v>90</v>
      </c>
    </row>
    <row r="23" spans="1:57" ht="12.75">
      <c r="A23" s="40"/>
      <c r="B23" s="16"/>
      <c r="C23" s="16"/>
      <c r="D23" s="53">
        <f>SUM(D13:D22)</f>
        <v>3</v>
      </c>
      <c r="E23" s="53">
        <f>SUM(E13:E22)</f>
        <v>3</v>
      </c>
      <c r="F23" s="53">
        <f>SUM(F13:F22)</f>
        <v>3</v>
      </c>
      <c r="G23" s="53">
        <f>SUM(G13:G22)</f>
        <v>3</v>
      </c>
      <c r="H23" s="53">
        <f>SUM(H13:H22)</f>
        <v>6</v>
      </c>
      <c r="I23" s="53">
        <f>SUM(D23:H23)</f>
        <v>18</v>
      </c>
      <c r="J23" s="54"/>
      <c r="K23" s="53">
        <f>SUM(K13:K22)</f>
        <v>3</v>
      </c>
      <c r="L23" s="53">
        <f>SUM(L13:L22)</f>
        <v>3</v>
      </c>
      <c r="M23" s="53">
        <f>SUM(M13:M22)</f>
        <v>3</v>
      </c>
      <c r="N23" s="53">
        <f>SUM(N13:N22)</f>
        <v>3</v>
      </c>
      <c r="O23" s="53">
        <f>SUM(O13:O22)</f>
        <v>6</v>
      </c>
      <c r="P23" s="53">
        <f>SUM(K23:O23)</f>
        <v>18</v>
      </c>
      <c r="Q23" s="54"/>
      <c r="R23" s="53">
        <f>SUM(R13:R22)</f>
        <v>3</v>
      </c>
      <c r="S23" s="53">
        <f>SUM(S13:S22)</f>
        <v>3</v>
      </c>
      <c r="T23" s="53">
        <f>SUM(T13:T22)</f>
        <v>3</v>
      </c>
      <c r="U23" s="53">
        <f>SUM(U13:U22)</f>
        <v>3</v>
      </c>
      <c r="V23" s="53">
        <f>SUM(V13:V22)</f>
        <v>6</v>
      </c>
      <c r="W23" s="53">
        <f>SUM(R23:V23)</f>
        <v>18</v>
      </c>
      <c r="X23" s="54"/>
      <c r="Y23" s="53">
        <f>SUM(Y13:Y22)</f>
        <v>3</v>
      </c>
      <c r="Z23" s="53">
        <f>SUM(Z13:Z22)</f>
        <v>3</v>
      </c>
      <c r="AA23" s="53">
        <f>SUM(AA13:AA22)</f>
        <v>3</v>
      </c>
      <c r="AB23" s="53">
        <f>SUM(AB13:AB22)</f>
        <v>3</v>
      </c>
      <c r="AC23" s="53">
        <f>SUM(AC13:AC22)</f>
        <v>6</v>
      </c>
      <c r="AD23" s="53">
        <f>SUM(Y23:AC23)</f>
        <v>18</v>
      </c>
      <c r="AE23" s="54"/>
      <c r="AF23" s="53">
        <f>SUM(AF13:AF22)</f>
        <v>3</v>
      </c>
      <c r="AG23" s="53">
        <f>SUM(AG13:AG22)</f>
        <v>3</v>
      </c>
      <c r="AH23" s="53">
        <f>SUM(AH13:AH22)</f>
        <v>3</v>
      </c>
      <c r="AI23" s="53">
        <f>SUM(AI13:AI22)</f>
        <v>3</v>
      </c>
      <c r="AJ23" s="53">
        <f>SUM(AJ13:AJ22)</f>
        <v>6</v>
      </c>
      <c r="AK23" s="53">
        <f>SUM(AF23:AJ23)</f>
        <v>18</v>
      </c>
      <c r="AL23" s="16"/>
      <c r="AM23" s="53">
        <f>SUM(AM13:AM22)</f>
        <v>0</v>
      </c>
      <c r="AN23" s="53">
        <f>SUM(AN13:AN22)</f>
        <v>0</v>
      </c>
      <c r="AO23" s="53">
        <f>SUM(AO13:AO22)</f>
        <v>0</v>
      </c>
      <c r="AP23" s="53">
        <f>SUM(AP13:AP22)</f>
        <v>0</v>
      </c>
      <c r="AQ23" s="53">
        <f>SUM(AQ13:AQ22)</f>
        <v>0</v>
      </c>
      <c r="AR23" s="53">
        <f>SUM(AM23:AQ23)</f>
        <v>0</v>
      </c>
      <c r="AS23" s="16"/>
      <c r="AT23" s="2"/>
      <c r="AU23" s="2"/>
      <c r="AV23" s="2"/>
      <c r="AW23" s="3"/>
      <c r="AX23" s="3"/>
      <c r="AY23" s="3"/>
      <c r="AZ23" s="3"/>
      <c r="BA23" s="3"/>
      <c r="BB23" s="3"/>
      <c r="BC23" s="3"/>
      <c r="BD23" s="23"/>
      <c r="BE23" s="24"/>
    </row>
    <row r="24" spans="1:57" ht="12.75" customHeight="1">
      <c r="A24" s="46">
        <f>A11</f>
        <v>2014</v>
      </c>
      <c r="B24" s="57" t="s">
        <v>34</v>
      </c>
      <c r="C24" s="44" t="s">
        <v>35</v>
      </c>
      <c r="D24" s="45" t="s">
        <v>29</v>
      </c>
      <c r="E24" s="45" t="s">
        <v>30</v>
      </c>
      <c r="F24" s="45" t="s">
        <v>31</v>
      </c>
      <c r="G24" s="45" t="s">
        <v>32</v>
      </c>
      <c r="H24" s="45" t="s">
        <v>33</v>
      </c>
      <c r="I24" s="44" t="s">
        <v>34</v>
      </c>
      <c r="J24" s="44" t="s">
        <v>35</v>
      </c>
      <c r="K24" s="45" t="s">
        <v>29</v>
      </c>
      <c r="L24" s="45" t="s">
        <v>30</v>
      </c>
      <c r="M24" s="45" t="s">
        <v>31</v>
      </c>
      <c r="N24" s="45" t="s">
        <v>32</v>
      </c>
      <c r="O24" s="45" t="s">
        <v>33</v>
      </c>
      <c r="P24" s="44" t="s">
        <v>34</v>
      </c>
      <c r="Q24" s="44" t="s">
        <v>35</v>
      </c>
      <c r="R24" s="45" t="s">
        <v>29</v>
      </c>
      <c r="S24" s="45" t="s">
        <v>30</v>
      </c>
      <c r="T24" s="45" t="s">
        <v>31</v>
      </c>
      <c r="U24" s="45" t="s">
        <v>32</v>
      </c>
      <c r="V24" s="45" t="s">
        <v>33</v>
      </c>
      <c r="W24" s="44" t="s">
        <v>34</v>
      </c>
      <c r="X24" s="44" t="s">
        <v>35</v>
      </c>
      <c r="Y24" s="45" t="s">
        <v>29</v>
      </c>
      <c r="Z24" s="45" t="s">
        <v>30</v>
      </c>
      <c r="AA24" s="45" t="s">
        <v>31</v>
      </c>
      <c r="AB24" s="45" t="s">
        <v>32</v>
      </c>
      <c r="AC24" s="45" t="s">
        <v>33</v>
      </c>
      <c r="AD24" s="44" t="s">
        <v>34</v>
      </c>
      <c r="AE24" s="44" t="s">
        <v>35</v>
      </c>
      <c r="AF24" s="45" t="s">
        <v>29</v>
      </c>
      <c r="AG24" s="45" t="s">
        <v>30</v>
      </c>
      <c r="AH24" s="45" t="s">
        <v>31</v>
      </c>
      <c r="AI24" s="45" t="s">
        <v>32</v>
      </c>
      <c r="AJ24" s="45" t="s">
        <v>33</v>
      </c>
      <c r="AK24" s="44" t="s">
        <v>34</v>
      </c>
      <c r="AL24" s="44" t="s">
        <v>35</v>
      </c>
      <c r="AM24" s="45" t="s">
        <v>29</v>
      </c>
      <c r="AN24" s="45" t="s">
        <v>30</v>
      </c>
      <c r="AO24" s="45" t="s">
        <v>31</v>
      </c>
      <c r="AP24" s="45" t="s">
        <v>32</v>
      </c>
      <c r="AQ24" s="45" t="s">
        <v>33</v>
      </c>
      <c r="AR24" s="44" t="s">
        <v>34</v>
      </c>
      <c r="AS24" s="44" t="s">
        <v>35</v>
      </c>
      <c r="AT24" s="2"/>
      <c r="AU24" s="2"/>
      <c r="AV24" s="2"/>
      <c r="AW24" s="3"/>
      <c r="AX24" s="3"/>
      <c r="AY24" s="3"/>
      <c r="AZ24" s="3"/>
      <c r="BA24" s="3"/>
      <c r="BB24" s="3"/>
      <c r="BC24" s="3"/>
      <c r="BD24" s="5"/>
      <c r="BE24" s="24"/>
    </row>
    <row r="25" spans="1:56" ht="12.75">
      <c r="A25" s="40">
        <v>10</v>
      </c>
      <c r="B25" s="58"/>
      <c r="C25" s="47"/>
      <c r="D25" s="48">
        <f>DATEVALUE(CONCATENATE("01.10.",$A$24))-WEEKDAY(DATEVALUE(CONCATENATE("01.10.",$A$24)),3)</f>
        <v>41911</v>
      </c>
      <c r="E25" s="48">
        <f aca="true" t="shared" si="1" ref="E25:AR25">D25+1</f>
        <v>41912</v>
      </c>
      <c r="F25" s="48">
        <f t="shared" si="1"/>
        <v>41913</v>
      </c>
      <c r="G25" s="48">
        <f t="shared" si="1"/>
        <v>41914</v>
      </c>
      <c r="H25" s="48">
        <f t="shared" si="1"/>
        <v>41915</v>
      </c>
      <c r="I25" s="49">
        <f t="shared" si="1"/>
        <v>41916</v>
      </c>
      <c r="J25" s="49">
        <f t="shared" si="1"/>
        <v>41917</v>
      </c>
      <c r="K25" s="48">
        <f t="shared" si="1"/>
        <v>41918</v>
      </c>
      <c r="L25" s="48">
        <f t="shared" si="1"/>
        <v>41919</v>
      </c>
      <c r="M25" s="48">
        <f t="shared" si="1"/>
        <v>41920</v>
      </c>
      <c r="N25" s="48">
        <f t="shared" si="1"/>
        <v>41921</v>
      </c>
      <c r="O25" s="48">
        <f t="shared" si="1"/>
        <v>41922</v>
      </c>
      <c r="P25" s="49">
        <f t="shared" si="1"/>
        <v>41923</v>
      </c>
      <c r="Q25" s="49">
        <f t="shared" si="1"/>
        <v>41924</v>
      </c>
      <c r="R25" s="48">
        <f t="shared" si="1"/>
        <v>41925</v>
      </c>
      <c r="S25" s="48">
        <f t="shared" si="1"/>
        <v>41926</v>
      </c>
      <c r="T25" s="48">
        <f t="shared" si="1"/>
        <v>41927</v>
      </c>
      <c r="U25" s="48">
        <f t="shared" si="1"/>
        <v>41928</v>
      </c>
      <c r="V25" s="48">
        <f t="shared" si="1"/>
        <v>41929</v>
      </c>
      <c r="W25" s="49">
        <f t="shared" si="1"/>
        <v>41930</v>
      </c>
      <c r="X25" s="49">
        <f t="shared" si="1"/>
        <v>41931</v>
      </c>
      <c r="Y25" s="48">
        <f t="shared" si="1"/>
        <v>41932</v>
      </c>
      <c r="Z25" s="48">
        <f t="shared" si="1"/>
        <v>41933</v>
      </c>
      <c r="AA25" s="48">
        <f t="shared" si="1"/>
        <v>41934</v>
      </c>
      <c r="AB25" s="48">
        <f t="shared" si="1"/>
        <v>41935</v>
      </c>
      <c r="AC25" s="48">
        <f t="shared" si="1"/>
        <v>41936</v>
      </c>
      <c r="AD25" s="49">
        <f t="shared" si="1"/>
        <v>41937</v>
      </c>
      <c r="AE25" s="49">
        <f t="shared" si="1"/>
        <v>41938</v>
      </c>
      <c r="AF25" s="48">
        <f t="shared" si="1"/>
        <v>41939</v>
      </c>
      <c r="AG25" s="48">
        <f t="shared" si="1"/>
        <v>41940</v>
      </c>
      <c r="AH25" s="48">
        <f t="shared" si="1"/>
        <v>41941</v>
      </c>
      <c r="AI25" s="48">
        <f t="shared" si="1"/>
        <v>41942</v>
      </c>
      <c r="AJ25" s="48">
        <f t="shared" si="1"/>
        <v>41943</v>
      </c>
      <c r="AK25" s="49">
        <f t="shared" si="1"/>
        <v>41944</v>
      </c>
      <c r="AL25" s="49">
        <f t="shared" si="1"/>
        <v>41945</v>
      </c>
      <c r="AM25" s="48">
        <f t="shared" si="1"/>
        <v>41946</v>
      </c>
      <c r="AN25" s="48">
        <f t="shared" si="1"/>
        <v>41947</v>
      </c>
      <c r="AO25" s="48">
        <f t="shared" si="1"/>
        <v>41948</v>
      </c>
      <c r="AP25" s="48">
        <f t="shared" si="1"/>
        <v>41949</v>
      </c>
      <c r="AQ25" s="48">
        <f t="shared" si="1"/>
        <v>41950</v>
      </c>
      <c r="AR25" s="49">
        <f t="shared" si="1"/>
        <v>41951</v>
      </c>
      <c r="AS25" s="49"/>
      <c r="AT25" s="2"/>
      <c r="AU25" s="2"/>
      <c r="AV25" s="2"/>
      <c r="AW25" s="3"/>
      <c r="AX25" s="3"/>
      <c r="AY25" s="3"/>
      <c r="AZ25" s="3"/>
      <c r="BA25" s="3"/>
      <c r="BB25" s="3"/>
      <c r="BC25" s="3"/>
      <c r="BD25" s="56"/>
    </row>
    <row r="26" spans="1:56" ht="12.75">
      <c r="A26" s="14">
        <f aca="true" t="shared" si="2" ref="A26:A35">A13</f>
        <v>6</v>
      </c>
      <c r="B26" s="16"/>
      <c r="C26" s="16"/>
      <c r="D26" s="15">
        <f>COUNTIF(D4:D9,A26)</f>
        <v>0</v>
      </c>
      <c r="E26" s="15">
        <f>COUNTIF(E4:E9,A26)</f>
        <v>0</v>
      </c>
      <c r="F26" s="15">
        <f>COUNTIF(F4:F9,A26)</f>
        <v>0</v>
      </c>
      <c r="G26" s="15">
        <f>COUNTIF(G4:G9,A26)</f>
        <v>1</v>
      </c>
      <c r="H26" s="15">
        <f>COUNTIF(H4:H9,A26)</f>
        <v>6</v>
      </c>
      <c r="I26" s="16"/>
      <c r="J26" s="16"/>
      <c r="K26" s="15">
        <f>COUNTIF(D4:D9,A26)</f>
        <v>0</v>
      </c>
      <c r="L26" s="15">
        <f>COUNTIF(E4:E9,A26)</f>
        <v>0</v>
      </c>
      <c r="M26" s="15">
        <f>COUNTIF(F4:F9,A26)</f>
        <v>0</v>
      </c>
      <c r="N26" s="15">
        <f>COUNTIF(G4:G9,A26)</f>
        <v>1</v>
      </c>
      <c r="O26" s="15">
        <f>COUNTIF(H4:H9,A26)</f>
        <v>6</v>
      </c>
      <c r="P26" s="16"/>
      <c r="Q26" s="16"/>
      <c r="R26" s="15">
        <f>COUNTIF(D4:D9,A26)</f>
        <v>0</v>
      </c>
      <c r="S26" s="15">
        <f>COUNTIF(E4:E9,A26)</f>
        <v>0</v>
      </c>
      <c r="T26" s="15">
        <f>COUNTIF(F4:F9,A26)</f>
        <v>0</v>
      </c>
      <c r="U26" s="15">
        <f>COUNTIF(G4:G9,A26)</f>
        <v>1</v>
      </c>
      <c r="V26" s="15">
        <f>COUNTIF(H4:H9,A26)</f>
        <v>6</v>
      </c>
      <c r="W26" s="16"/>
      <c r="X26" s="16"/>
      <c r="Y26" s="15">
        <f>COUNTIF(D4:D9,A26)</f>
        <v>0</v>
      </c>
      <c r="Z26" s="15">
        <f>COUNTIF(E4:E9,A26)</f>
        <v>0</v>
      </c>
      <c r="AA26" s="15">
        <f>COUNTIF(F4:F9,A26)</f>
        <v>0</v>
      </c>
      <c r="AB26" s="15">
        <f>COUNTIF(G4:G9,A26)</f>
        <v>1</v>
      </c>
      <c r="AC26" s="15">
        <f>COUNTIF(H4:H9,A26)</f>
        <v>6</v>
      </c>
      <c r="AD26" s="16"/>
      <c r="AE26" s="16"/>
      <c r="AF26" s="15">
        <f>COUNTIF(D4:D9,A26)</f>
        <v>0</v>
      </c>
      <c r="AG26" s="15">
        <f>COUNTIF(E4:E9,A26)</f>
        <v>0</v>
      </c>
      <c r="AH26" s="15">
        <f>COUNTIF(F4:F9,A26)</f>
        <v>0</v>
      </c>
      <c r="AI26" s="15">
        <f>COUNTIF(G4:G9,A26)</f>
        <v>1</v>
      </c>
      <c r="AJ26" s="15">
        <f>COUNTIF(H4:H9,A26)</f>
        <v>6</v>
      </c>
      <c r="AK26" s="16"/>
      <c r="AL26" s="16"/>
      <c r="AM26" s="35"/>
      <c r="AN26" s="35"/>
      <c r="AO26" s="35"/>
      <c r="AP26" s="35"/>
      <c r="AQ26" s="35"/>
      <c r="AR26" s="16"/>
      <c r="AS26" s="16"/>
      <c r="AT26" s="31">
        <f>SUM(B26:AL26)</f>
        <v>35</v>
      </c>
      <c r="AU26" s="2"/>
      <c r="AV26" s="2"/>
      <c r="AW26" s="3"/>
      <c r="AX26" s="3"/>
      <c r="AY26" s="3"/>
      <c r="AZ26" s="3"/>
      <c r="BA26" s="3"/>
      <c r="BB26" s="3"/>
      <c r="BC26" s="3"/>
      <c r="BD26" s="56"/>
    </row>
    <row r="27" spans="1:56" ht="12.75">
      <c r="A27" s="14" t="str">
        <f t="shared" si="2"/>
        <v>5б</v>
      </c>
      <c r="B27" s="16"/>
      <c r="C27" s="16"/>
      <c r="D27" s="15">
        <f>COUNTIF(D4:D9,A27)</f>
        <v>1</v>
      </c>
      <c r="E27" s="15">
        <f>COUNTIF(E4:E9,A27)</f>
        <v>0</v>
      </c>
      <c r="F27" s="15">
        <f>COUNTIF(F4:F9,A27)</f>
        <v>0</v>
      </c>
      <c r="G27" s="15">
        <f>COUNTIF(G4:G9,A27)</f>
        <v>0</v>
      </c>
      <c r="H27" s="15">
        <f>COUNTIF(H4:H9,A27)</f>
        <v>0</v>
      </c>
      <c r="I27" s="16"/>
      <c r="J27" s="16"/>
      <c r="K27" s="15">
        <f>COUNTIF(D4:D9,A27)</f>
        <v>1</v>
      </c>
      <c r="L27" s="15">
        <f>COUNTIF(E4:E9,A27)</f>
        <v>0</v>
      </c>
      <c r="M27" s="15">
        <f>COUNTIF(F4:F9,A27)</f>
        <v>0</v>
      </c>
      <c r="N27" s="15">
        <f>COUNTIF(G4:G9,A27)</f>
        <v>0</v>
      </c>
      <c r="O27" s="15">
        <f>COUNTIF(H4:H9,A27)</f>
        <v>0</v>
      </c>
      <c r="P27" s="16"/>
      <c r="Q27" s="16"/>
      <c r="R27" s="15">
        <f>COUNTIF(D4:D9,A27)</f>
        <v>1</v>
      </c>
      <c r="S27" s="15">
        <f>COUNTIF(E4:E9,A27)</f>
        <v>0</v>
      </c>
      <c r="T27" s="15">
        <f>COUNTIF(F4:F9,A27)</f>
        <v>0</v>
      </c>
      <c r="U27" s="15">
        <f>COUNTIF(G4:G9,A27)</f>
        <v>0</v>
      </c>
      <c r="V27" s="15">
        <f>COUNTIF(H4:H9,A27)</f>
        <v>0</v>
      </c>
      <c r="W27" s="16"/>
      <c r="X27" s="16"/>
      <c r="Y27" s="15">
        <f>COUNTIF(D4:D9,A27)</f>
        <v>1</v>
      </c>
      <c r="Z27" s="15">
        <f>COUNTIF(E4:E9,A27)</f>
        <v>0</v>
      </c>
      <c r="AA27" s="15">
        <f>COUNTIF(F4:F9,A27)</f>
        <v>0</v>
      </c>
      <c r="AB27" s="15">
        <f>COUNTIF(G4:G9,A27)</f>
        <v>0</v>
      </c>
      <c r="AC27" s="15">
        <f>COUNTIF(H4:H9,A27)</f>
        <v>0</v>
      </c>
      <c r="AD27" s="16"/>
      <c r="AE27" s="16"/>
      <c r="AF27" s="15">
        <f>COUNTIF(D4:D9,A27)</f>
        <v>1</v>
      </c>
      <c r="AG27" s="15">
        <f>COUNTIF(E4:E9,A27)</f>
        <v>0</v>
      </c>
      <c r="AH27" s="15">
        <f>COUNTIF(F4:F9,A27)</f>
        <v>0</v>
      </c>
      <c r="AI27" s="15">
        <f>COUNTIF(G4:G9,A27)</f>
        <v>0</v>
      </c>
      <c r="AJ27" s="15">
        <f>COUNTIF(H4:H9,A27)</f>
        <v>0</v>
      </c>
      <c r="AK27" s="16"/>
      <c r="AL27" s="16"/>
      <c r="AM27" s="35"/>
      <c r="AN27" s="35"/>
      <c r="AO27" s="35"/>
      <c r="AP27" s="35"/>
      <c r="AQ27" s="35"/>
      <c r="AR27" s="16"/>
      <c r="AS27" s="16"/>
      <c r="AT27" s="36"/>
      <c r="AU27" s="14">
        <f>SUM(B27:AT27)</f>
        <v>5</v>
      </c>
      <c r="AV27" s="2"/>
      <c r="AW27" s="3"/>
      <c r="AX27" s="3"/>
      <c r="AY27" s="3"/>
      <c r="AZ27" s="3"/>
      <c r="BA27" s="3"/>
      <c r="BB27" s="3"/>
      <c r="BC27" s="3"/>
      <c r="BD27" s="56"/>
    </row>
    <row r="28" spans="1:56" ht="12.75">
      <c r="A28" s="14" t="str">
        <f t="shared" si="2"/>
        <v>5в</v>
      </c>
      <c r="B28" s="16"/>
      <c r="C28" s="16"/>
      <c r="D28" s="15">
        <f>COUNTIF(D4:D9,A28)</f>
        <v>0</v>
      </c>
      <c r="E28" s="15">
        <f>COUNTIF(E4:E9,A28)</f>
        <v>0</v>
      </c>
      <c r="F28" s="15">
        <f>COUNTIF(F4:F9,A28)</f>
        <v>1</v>
      </c>
      <c r="G28" s="15">
        <f>COUNTIF(G4:G9,A28)</f>
        <v>0</v>
      </c>
      <c r="H28" s="15">
        <f>COUNTIF(H4:H9,A28)</f>
        <v>0</v>
      </c>
      <c r="I28" s="16"/>
      <c r="J28" s="16"/>
      <c r="K28" s="15">
        <f>COUNTIF(D4:D9,A28)</f>
        <v>0</v>
      </c>
      <c r="L28" s="15">
        <f>COUNTIF(E4:E9,A28)</f>
        <v>0</v>
      </c>
      <c r="M28" s="15">
        <f>COUNTIF(F4:F9,A28)</f>
        <v>1</v>
      </c>
      <c r="N28" s="15">
        <f>COUNTIF(G4:G9,A28)</f>
        <v>0</v>
      </c>
      <c r="O28" s="15">
        <f>COUNTIF(H4:H9,A28)</f>
        <v>0</v>
      </c>
      <c r="P28" s="16"/>
      <c r="Q28" s="16"/>
      <c r="R28" s="15">
        <f>COUNTIF(D4:D9,A28)</f>
        <v>0</v>
      </c>
      <c r="S28" s="15">
        <f>COUNTIF(E4:E9,A28)</f>
        <v>0</v>
      </c>
      <c r="T28" s="15">
        <f>COUNTIF(F4:F9,A28)</f>
        <v>1</v>
      </c>
      <c r="U28" s="15">
        <f>COUNTIF(G4:G9,A28)</f>
        <v>0</v>
      </c>
      <c r="V28" s="15">
        <f>COUNTIF(H4:H9,A28)</f>
        <v>0</v>
      </c>
      <c r="W28" s="16"/>
      <c r="X28" s="16"/>
      <c r="Y28" s="15">
        <f>COUNTIF(D4:D9,A28)</f>
        <v>0</v>
      </c>
      <c r="Z28" s="15">
        <f>COUNTIF(E4:E9,A28)</f>
        <v>0</v>
      </c>
      <c r="AA28" s="15">
        <f>COUNTIF(F4:F9,A28)</f>
        <v>1</v>
      </c>
      <c r="AB28" s="15">
        <f>COUNTIF(G4:G9,A28)</f>
        <v>0</v>
      </c>
      <c r="AC28" s="15">
        <f>COUNTIF(H4:H9,A28)</f>
        <v>0</v>
      </c>
      <c r="AD28" s="16"/>
      <c r="AE28" s="16"/>
      <c r="AF28" s="15">
        <f>COUNTIF(D4:D9,A28)</f>
        <v>0</v>
      </c>
      <c r="AG28" s="15">
        <f>COUNTIF(E4:E9,A28)</f>
        <v>0</v>
      </c>
      <c r="AH28" s="15">
        <f>COUNTIF(F4:F9,A28)</f>
        <v>1</v>
      </c>
      <c r="AI28" s="15">
        <f>COUNTIF(G4:G9,A28)</f>
        <v>0</v>
      </c>
      <c r="AJ28" s="15">
        <f>COUNTIF(H4:H9,A28)</f>
        <v>0</v>
      </c>
      <c r="AK28" s="16"/>
      <c r="AL28" s="16"/>
      <c r="AM28" s="35"/>
      <c r="AN28" s="35"/>
      <c r="AO28" s="35"/>
      <c r="AP28" s="35"/>
      <c r="AQ28" s="35"/>
      <c r="AR28" s="16"/>
      <c r="AS28" s="16"/>
      <c r="AT28" s="37"/>
      <c r="AU28" s="36"/>
      <c r="AV28" s="14">
        <f>SUM(B28:AU28)</f>
        <v>5</v>
      </c>
      <c r="AW28" s="3"/>
      <c r="AX28" s="3"/>
      <c r="AY28" s="3"/>
      <c r="AZ28" s="3"/>
      <c r="BA28" s="3"/>
      <c r="BB28" s="3"/>
      <c r="BC28" s="3"/>
      <c r="BD28" s="56"/>
    </row>
    <row r="29" spans="1:56" ht="12.75" customHeight="1">
      <c r="A29" s="14" t="str">
        <f t="shared" si="2"/>
        <v>5а</v>
      </c>
      <c r="B29" s="16"/>
      <c r="C29" s="16"/>
      <c r="D29" s="15">
        <f>COUNTIF(D4:D9,A29)</f>
        <v>1</v>
      </c>
      <c r="E29" s="15">
        <f>COUNTIF(E4:E9,A29)</f>
        <v>0</v>
      </c>
      <c r="F29" s="15">
        <f>COUNTIF(F4:F9,A29)</f>
        <v>0</v>
      </c>
      <c r="G29" s="15">
        <f>COUNTIF(G4:G9,A29)</f>
        <v>0</v>
      </c>
      <c r="H29" s="15">
        <f>COUNTIF(H4:H9,A29)</f>
        <v>0</v>
      </c>
      <c r="I29" s="16"/>
      <c r="J29" s="16"/>
      <c r="K29" s="15">
        <f>COUNTIF(D4:D9,A29)</f>
        <v>1</v>
      </c>
      <c r="L29" s="15">
        <f>COUNTIF(E4:E9,A29)</f>
        <v>0</v>
      </c>
      <c r="M29" s="15">
        <f>COUNTIF(F4:F9,A29)</f>
        <v>0</v>
      </c>
      <c r="N29" s="15">
        <f>COUNTIF(G4:G9,A29)</f>
        <v>0</v>
      </c>
      <c r="O29" s="15">
        <f>COUNTIF(H4:H9,A29)</f>
        <v>0</v>
      </c>
      <c r="P29" s="16"/>
      <c r="Q29" s="16"/>
      <c r="R29" s="15">
        <f>COUNTIF(D4:D9,A29)</f>
        <v>1</v>
      </c>
      <c r="S29" s="15">
        <f>COUNTIF(E4:E9,A29)</f>
        <v>0</v>
      </c>
      <c r="T29" s="15">
        <f>COUNTIF(F4:F9,A29)</f>
        <v>0</v>
      </c>
      <c r="U29" s="15">
        <f>COUNTIF(G4:G9,A29)</f>
        <v>0</v>
      </c>
      <c r="V29" s="15">
        <f>COUNTIF(H4:H9,A29)</f>
        <v>0</v>
      </c>
      <c r="W29" s="16"/>
      <c r="X29" s="16"/>
      <c r="Y29" s="15">
        <f>COUNTIF(D4:D9,A29)</f>
        <v>1</v>
      </c>
      <c r="Z29" s="15">
        <f>COUNTIF(E4:E9,A29)</f>
        <v>0</v>
      </c>
      <c r="AA29" s="15">
        <f>COUNTIF(F4:F9,A29)</f>
        <v>0</v>
      </c>
      <c r="AB29" s="15">
        <f>COUNTIF(G4:G9,A29)</f>
        <v>0</v>
      </c>
      <c r="AC29" s="15">
        <f>COUNTIF(H4:H9,A29)</f>
        <v>0</v>
      </c>
      <c r="AD29" s="16"/>
      <c r="AE29" s="16"/>
      <c r="AF29" s="15">
        <f>COUNTIF(D4:D9,A29)</f>
        <v>1</v>
      </c>
      <c r="AG29" s="15">
        <f>COUNTIF(E4:E9,A29)</f>
        <v>0</v>
      </c>
      <c r="AH29" s="15">
        <f>COUNTIF(F4:F9,A29)</f>
        <v>0</v>
      </c>
      <c r="AI29" s="15">
        <f>COUNTIF(G4:G9,A29)</f>
        <v>0</v>
      </c>
      <c r="AJ29" s="15">
        <f>COUNTIF(H4:H9,A29)</f>
        <v>0</v>
      </c>
      <c r="AK29" s="16"/>
      <c r="AL29" s="16"/>
      <c r="AM29" s="35"/>
      <c r="AN29" s="35"/>
      <c r="AO29" s="35"/>
      <c r="AP29" s="35"/>
      <c r="AQ29" s="35"/>
      <c r="AR29" s="16"/>
      <c r="AS29" s="16"/>
      <c r="AT29" s="37"/>
      <c r="AU29" s="37"/>
      <c r="AV29" s="36"/>
      <c r="AW29" s="14">
        <f>SUM(D29:AV29)</f>
        <v>5</v>
      </c>
      <c r="AX29" s="3"/>
      <c r="AY29" s="3"/>
      <c r="AZ29" s="3"/>
      <c r="BA29" s="3"/>
      <c r="BB29" s="3"/>
      <c r="BC29" s="3"/>
      <c r="BD29" s="56"/>
    </row>
    <row r="30" spans="1:56" ht="12.75">
      <c r="A30" s="14">
        <f t="shared" si="2"/>
        <v>7</v>
      </c>
      <c r="B30" s="16"/>
      <c r="C30" s="16"/>
      <c r="D30" s="15">
        <f>COUNTIF(D4:D9,A30)</f>
        <v>1</v>
      </c>
      <c r="E30" s="15">
        <f>COUNTIF(E4:E9,A30)</f>
        <v>1</v>
      </c>
      <c r="F30" s="15">
        <f>COUNTIF(F4:F9,A30)</f>
        <v>0</v>
      </c>
      <c r="G30" s="15">
        <f>COUNTIF(G4:G9,A30)</f>
        <v>0</v>
      </c>
      <c r="H30" s="15">
        <f>COUNTIF(H4:H9,A30)</f>
        <v>0</v>
      </c>
      <c r="I30" s="16"/>
      <c r="J30" s="16"/>
      <c r="K30" s="15">
        <f>COUNTIF(D4:D9,A30)</f>
        <v>1</v>
      </c>
      <c r="L30" s="15">
        <f>COUNTIF(E4:E9,A30)</f>
        <v>1</v>
      </c>
      <c r="M30" s="15">
        <f>COUNTIF(F4:F9,A30)</f>
        <v>0</v>
      </c>
      <c r="N30" s="15">
        <f>COUNTIF(G4:G9,A30)</f>
        <v>0</v>
      </c>
      <c r="O30" s="15">
        <f>COUNTIF(H4:H9,A30)</f>
        <v>0</v>
      </c>
      <c r="P30" s="16"/>
      <c r="Q30" s="16"/>
      <c r="R30" s="15">
        <f>COUNTIF(D4:D9,A30)</f>
        <v>1</v>
      </c>
      <c r="S30" s="15">
        <f>COUNTIF(E4:E9,A30)</f>
        <v>1</v>
      </c>
      <c r="T30" s="15">
        <f>COUNTIF(F4:F9,A30)</f>
        <v>0</v>
      </c>
      <c r="U30" s="15">
        <f>COUNTIF(G4:G9,A30)</f>
        <v>0</v>
      </c>
      <c r="V30" s="15">
        <f>COUNTIF(H4:H9,A30)</f>
        <v>0</v>
      </c>
      <c r="W30" s="16"/>
      <c r="X30" s="16"/>
      <c r="Y30" s="15">
        <f>COUNTIF(D4:D9,A30)</f>
        <v>1</v>
      </c>
      <c r="Z30" s="15">
        <f>COUNTIF(E4:E9,A30)</f>
        <v>1</v>
      </c>
      <c r="AA30" s="15">
        <f>COUNTIF(F4:F9,A30)</f>
        <v>0</v>
      </c>
      <c r="AB30" s="15">
        <f>COUNTIF(G4:G9,A30)</f>
        <v>0</v>
      </c>
      <c r="AC30" s="15">
        <f>COUNTIF(H4:H9,A30)</f>
        <v>0</v>
      </c>
      <c r="AD30" s="16"/>
      <c r="AE30" s="16"/>
      <c r="AF30" s="15">
        <f>COUNTIF(D4:D9,A30)</f>
        <v>1</v>
      </c>
      <c r="AG30" s="15">
        <f>COUNTIF(E4:E9,A30)</f>
        <v>1</v>
      </c>
      <c r="AH30" s="15">
        <f>COUNTIF(F4:F9,A30)</f>
        <v>0</v>
      </c>
      <c r="AI30" s="15">
        <f>COUNTIF(G4:G9,A30)</f>
        <v>0</v>
      </c>
      <c r="AJ30" s="15">
        <f>COUNTIF(H4:H9,A30)</f>
        <v>0</v>
      </c>
      <c r="AK30" s="16"/>
      <c r="AL30" s="16"/>
      <c r="AM30" s="35"/>
      <c r="AN30" s="35"/>
      <c r="AO30" s="35"/>
      <c r="AP30" s="35"/>
      <c r="AQ30" s="35"/>
      <c r="AR30" s="16"/>
      <c r="AS30" s="16"/>
      <c r="AT30" s="37"/>
      <c r="AU30" s="37"/>
      <c r="AV30" s="37"/>
      <c r="AW30" s="51"/>
      <c r="AX30" s="14">
        <f>SUM(D30:AW30)</f>
        <v>10</v>
      </c>
      <c r="AY30" s="3"/>
      <c r="AZ30" s="3"/>
      <c r="BA30" s="3"/>
      <c r="BB30" s="3"/>
      <c r="BC30" s="3"/>
      <c r="BD30" s="64" t="s">
        <v>44</v>
      </c>
    </row>
    <row r="31" spans="1:56" ht="12.75">
      <c r="A31" s="14">
        <f t="shared" si="2"/>
        <v>8</v>
      </c>
      <c r="B31" s="16"/>
      <c r="C31" s="16"/>
      <c r="D31" s="15">
        <f>COUNTIF(D4:D9,A31)</f>
        <v>0</v>
      </c>
      <c r="E31" s="15">
        <f>COUNTIF(E4:E9,A31)</f>
        <v>0</v>
      </c>
      <c r="F31" s="15">
        <f>COUNTIF(F4:F9,A31)</f>
        <v>1</v>
      </c>
      <c r="G31" s="15">
        <f>COUNTIF(G4:G9,A31)</f>
        <v>0</v>
      </c>
      <c r="H31" s="15">
        <f>COUNTIF(H4:H9,A31)</f>
        <v>0</v>
      </c>
      <c r="I31" s="16"/>
      <c r="J31" s="16"/>
      <c r="K31" s="15">
        <f>COUNTIF(D4:D9,A31)</f>
        <v>0</v>
      </c>
      <c r="L31" s="15">
        <f>COUNTIF(E4:E9,A31)</f>
        <v>0</v>
      </c>
      <c r="M31" s="15">
        <f>COUNTIF(F4:F9,A31)</f>
        <v>1</v>
      </c>
      <c r="N31" s="15">
        <f>COUNTIF(G4:G9,A31)</f>
        <v>0</v>
      </c>
      <c r="O31" s="15">
        <f>COUNTIF(H4:H9,A31)</f>
        <v>0</v>
      </c>
      <c r="P31" s="16"/>
      <c r="Q31" s="16"/>
      <c r="R31" s="15">
        <f>COUNTIF(D4:D9,A31)</f>
        <v>0</v>
      </c>
      <c r="S31" s="15">
        <f>COUNTIF(E4:E9,A31)</f>
        <v>0</v>
      </c>
      <c r="T31" s="15">
        <f>COUNTIF(F4:F9,A31)</f>
        <v>1</v>
      </c>
      <c r="U31" s="15">
        <f>COUNTIF(G4:G9,A31)</f>
        <v>0</v>
      </c>
      <c r="V31" s="15">
        <f>COUNTIF(H4:H9,A31)</f>
        <v>0</v>
      </c>
      <c r="W31" s="16"/>
      <c r="X31" s="16"/>
      <c r="Y31" s="15">
        <f>COUNTIF(D4:D9,A31)</f>
        <v>0</v>
      </c>
      <c r="Z31" s="15">
        <f>COUNTIF(E4:E9,A31)</f>
        <v>0</v>
      </c>
      <c r="AA31" s="15">
        <f>COUNTIF(F4:F9,A31)</f>
        <v>1</v>
      </c>
      <c r="AB31" s="15">
        <f>COUNTIF(G4:G9,A31)</f>
        <v>0</v>
      </c>
      <c r="AC31" s="15">
        <f>COUNTIF(H4:H9,A31)</f>
        <v>0</v>
      </c>
      <c r="AD31" s="16"/>
      <c r="AE31" s="16"/>
      <c r="AF31" s="15">
        <f>COUNTIF(D4:D9,A31)</f>
        <v>0</v>
      </c>
      <c r="AG31" s="15">
        <f>COUNTIF(E4:E9,A31)</f>
        <v>0</v>
      </c>
      <c r="AH31" s="15">
        <f>COUNTIF(F4:F9,A31)</f>
        <v>1</v>
      </c>
      <c r="AI31" s="15">
        <f>COUNTIF(G4:G9,A31)</f>
        <v>0</v>
      </c>
      <c r="AJ31" s="15">
        <f>COUNTIF(H4:H9,A31)</f>
        <v>0</v>
      </c>
      <c r="AK31" s="16"/>
      <c r="AL31" s="16"/>
      <c r="AM31" s="35"/>
      <c r="AN31" s="35"/>
      <c r="AO31" s="35"/>
      <c r="AP31" s="35"/>
      <c r="AQ31" s="35"/>
      <c r="AR31" s="16"/>
      <c r="AS31" s="16"/>
      <c r="AT31" s="37"/>
      <c r="AU31" s="37"/>
      <c r="AV31" s="37"/>
      <c r="AW31" s="52"/>
      <c r="AX31" s="51"/>
      <c r="AY31" s="14">
        <f>SUM(D31:AX31)</f>
        <v>5</v>
      </c>
      <c r="AZ31" s="3"/>
      <c r="BA31" s="3"/>
      <c r="BB31" s="3"/>
      <c r="BC31" s="3"/>
      <c r="BD31" s="65"/>
    </row>
    <row r="32" spans="1:56" ht="12.75">
      <c r="A32" s="14" t="str">
        <f t="shared" si="2"/>
        <v>9а</v>
      </c>
      <c r="B32" s="16"/>
      <c r="C32" s="16"/>
      <c r="D32" s="15">
        <f>COUNTIF(D4:D9,A32)</f>
        <v>0</v>
      </c>
      <c r="E32" s="15">
        <f>COUNTIF(E4:E9,A32)</f>
        <v>1</v>
      </c>
      <c r="F32" s="15">
        <f>COUNTIF(F4:F9,A32)</f>
        <v>1</v>
      </c>
      <c r="G32" s="15">
        <f>COUNTIF(G4:G9,A32)</f>
        <v>0</v>
      </c>
      <c r="H32" s="15">
        <f>COUNTIF(H4:H9,A32)</f>
        <v>0</v>
      </c>
      <c r="I32" s="16"/>
      <c r="J32" s="16"/>
      <c r="K32" s="15">
        <f>COUNTIF(D4:D9,A32)</f>
        <v>0</v>
      </c>
      <c r="L32" s="15">
        <f>COUNTIF(E4:E9,A32)</f>
        <v>1</v>
      </c>
      <c r="M32" s="15">
        <f>COUNTIF(F4:F9,A32)</f>
        <v>1</v>
      </c>
      <c r="N32" s="15">
        <f>COUNTIF(G4:G9,A32)</f>
        <v>0</v>
      </c>
      <c r="O32" s="15">
        <f>COUNTIF(H4:H9,A32)</f>
        <v>0</v>
      </c>
      <c r="P32" s="16"/>
      <c r="Q32" s="16"/>
      <c r="R32" s="15">
        <f>COUNTIF(D4:D9,A32)</f>
        <v>0</v>
      </c>
      <c r="S32" s="15">
        <f>COUNTIF(E4:E9,A32)</f>
        <v>1</v>
      </c>
      <c r="T32" s="15">
        <f>COUNTIF(F4:F9,A32)</f>
        <v>1</v>
      </c>
      <c r="U32" s="15">
        <f>COUNTIF(G4:G9,A32)</f>
        <v>0</v>
      </c>
      <c r="V32" s="15">
        <f>COUNTIF(H4:H9,A32)</f>
        <v>0</v>
      </c>
      <c r="W32" s="16"/>
      <c r="X32" s="16"/>
      <c r="Y32" s="15">
        <f>COUNTIF(D4:D9,A32)</f>
        <v>0</v>
      </c>
      <c r="Z32" s="15">
        <f>COUNTIF(E4:E9,A32)</f>
        <v>1</v>
      </c>
      <c r="AA32" s="15">
        <f>COUNTIF(F4:F9,A32)</f>
        <v>1</v>
      </c>
      <c r="AB32" s="15">
        <f>COUNTIF(G4:G9,A32)</f>
        <v>0</v>
      </c>
      <c r="AC32" s="15">
        <f>COUNTIF(H4:H9,A32)</f>
        <v>0</v>
      </c>
      <c r="AD32" s="16"/>
      <c r="AE32" s="16"/>
      <c r="AF32" s="15">
        <f>COUNTIF(D4:D9,A32)</f>
        <v>0</v>
      </c>
      <c r="AG32" s="15">
        <f>COUNTIF(E4:E9,A32)</f>
        <v>1</v>
      </c>
      <c r="AH32" s="15">
        <f>COUNTIF(F4:F9,A32)</f>
        <v>1</v>
      </c>
      <c r="AI32" s="15">
        <f>COUNTIF(G4:G9,A32)</f>
        <v>0</v>
      </c>
      <c r="AJ32" s="15">
        <f>COUNTIF(H4:H9,A32)</f>
        <v>0</v>
      </c>
      <c r="AK32" s="16"/>
      <c r="AL32" s="16"/>
      <c r="AM32" s="35"/>
      <c r="AN32" s="35"/>
      <c r="AO32" s="35"/>
      <c r="AP32" s="35"/>
      <c r="AQ32" s="35"/>
      <c r="AR32" s="16"/>
      <c r="AS32" s="16"/>
      <c r="AT32" s="37"/>
      <c r="AU32" s="37"/>
      <c r="AV32" s="37"/>
      <c r="AW32" s="52"/>
      <c r="AX32" s="52"/>
      <c r="AY32" s="51"/>
      <c r="AZ32" s="14">
        <f>SUM(D32:AY32)</f>
        <v>10</v>
      </c>
      <c r="BA32" s="3"/>
      <c r="BB32" s="3"/>
      <c r="BC32" s="3"/>
      <c r="BD32" s="65"/>
    </row>
    <row r="33" spans="1:56" ht="12.75">
      <c r="A33" s="14" t="str">
        <f t="shared" si="2"/>
        <v>9б</v>
      </c>
      <c r="B33" s="16"/>
      <c r="C33" s="16"/>
      <c r="D33" s="15">
        <f>COUNTIF(D4:D9,A33)</f>
        <v>0</v>
      </c>
      <c r="E33" s="15">
        <f>COUNTIF(E4:E9,A33)</f>
        <v>1</v>
      </c>
      <c r="F33" s="15">
        <f>COUNTIF(F4:F9,A33)</f>
        <v>0</v>
      </c>
      <c r="G33" s="15">
        <f>COUNTIF(G4:G9,A33)</f>
        <v>1</v>
      </c>
      <c r="H33" s="15">
        <f>COUNTIF(H4:H9,A33)</f>
        <v>0</v>
      </c>
      <c r="I33" s="16"/>
      <c r="J33" s="16"/>
      <c r="K33" s="15">
        <f>COUNTIF(D4:D9,A33)</f>
        <v>0</v>
      </c>
      <c r="L33" s="15">
        <f>COUNTIF(E4:E9,A33)</f>
        <v>1</v>
      </c>
      <c r="M33" s="15">
        <f>COUNTIF(F4:F9,A33)</f>
        <v>0</v>
      </c>
      <c r="N33" s="15">
        <f>COUNTIF(G4:G9,A33)</f>
        <v>1</v>
      </c>
      <c r="O33" s="15">
        <f>COUNTIF(H4:H9,A33)</f>
        <v>0</v>
      </c>
      <c r="P33" s="16"/>
      <c r="Q33" s="16"/>
      <c r="R33" s="15">
        <f>COUNTIF(D4:D9,A33)</f>
        <v>0</v>
      </c>
      <c r="S33" s="15">
        <f>COUNTIF(E4:E9,A33)</f>
        <v>1</v>
      </c>
      <c r="T33" s="15">
        <f>COUNTIF(F4:F9,A33)</f>
        <v>0</v>
      </c>
      <c r="U33" s="15">
        <f>COUNTIF(G4:G9,A33)</f>
        <v>1</v>
      </c>
      <c r="V33" s="15">
        <f>COUNTIF(H4:H9,A33)</f>
        <v>0</v>
      </c>
      <c r="W33" s="16"/>
      <c r="X33" s="16"/>
      <c r="Y33" s="15">
        <f>COUNTIF(D4:D9,A33)</f>
        <v>0</v>
      </c>
      <c r="Z33" s="15">
        <f>COUNTIF(E4:E9,A33)</f>
        <v>1</v>
      </c>
      <c r="AA33" s="15">
        <f>COUNTIF(F4:F9,A33)</f>
        <v>0</v>
      </c>
      <c r="AB33" s="15">
        <f>COUNTIF(G4:G9,A33)</f>
        <v>1</v>
      </c>
      <c r="AC33" s="15">
        <f>COUNTIF(H4:H9,A33)</f>
        <v>0</v>
      </c>
      <c r="AD33" s="16"/>
      <c r="AE33" s="16"/>
      <c r="AF33" s="15">
        <f>COUNTIF(D4:D9,A33)</f>
        <v>0</v>
      </c>
      <c r="AG33" s="15">
        <f>COUNTIF(E4:E9,A33)</f>
        <v>1</v>
      </c>
      <c r="AH33" s="15">
        <f>COUNTIF(F4:F9,A33)</f>
        <v>0</v>
      </c>
      <c r="AI33" s="15">
        <f>COUNTIF(G4:G9,A33)</f>
        <v>1</v>
      </c>
      <c r="AJ33" s="15">
        <f>COUNTIF(H4:H9,A33)</f>
        <v>0</v>
      </c>
      <c r="AK33" s="16"/>
      <c r="AL33" s="16"/>
      <c r="AM33" s="35"/>
      <c r="AN33" s="35"/>
      <c r="AO33" s="35"/>
      <c r="AP33" s="35"/>
      <c r="AQ33" s="35"/>
      <c r="AR33" s="16"/>
      <c r="AS33" s="16"/>
      <c r="AT33" s="37"/>
      <c r="AU33" s="37"/>
      <c r="AV33" s="37"/>
      <c r="AW33" s="52"/>
      <c r="AX33" s="52"/>
      <c r="AY33" s="52"/>
      <c r="AZ33" s="51"/>
      <c r="BA33" s="14">
        <f>SUM(D33:AZ33)</f>
        <v>10</v>
      </c>
      <c r="BB33" s="3"/>
      <c r="BC33" s="3"/>
      <c r="BD33" s="65"/>
    </row>
    <row r="34" spans="1:56" ht="12.75">
      <c r="A34" s="14">
        <f t="shared" si="2"/>
        <v>10</v>
      </c>
      <c r="B34" s="16"/>
      <c r="C34" s="16"/>
      <c r="D34" s="15">
        <f>COUNTIF(D4:D9,A34)</f>
        <v>0</v>
      </c>
      <c r="E34" s="15">
        <f>COUNTIF(E4:E9,A34)</f>
        <v>0</v>
      </c>
      <c r="F34" s="15">
        <f>COUNTIF(F4:F9,A34)</f>
        <v>0</v>
      </c>
      <c r="G34" s="15">
        <f>COUNTIF(G4:G9,A34)</f>
        <v>1</v>
      </c>
      <c r="H34" s="15">
        <f>COUNTIF(H4:H9,A34)</f>
        <v>0</v>
      </c>
      <c r="I34" s="16"/>
      <c r="J34" s="16"/>
      <c r="K34" s="15">
        <f>COUNTIF(D4:D9,A34)</f>
        <v>0</v>
      </c>
      <c r="L34" s="15">
        <f>COUNTIF(E4:E9,A34)</f>
        <v>0</v>
      </c>
      <c r="M34" s="15">
        <f>COUNTIF(F4:F9,A34)</f>
        <v>0</v>
      </c>
      <c r="N34" s="15">
        <f>COUNTIF(G4:G9,A34)</f>
        <v>1</v>
      </c>
      <c r="O34" s="15">
        <f>COUNTIF(H4:H9,A34)</f>
        <v>0</v>
      </c>
      <c r="P34" s="16"/>
      <c r="Q34" s="16"/>
      <c r="R34" s="15">
        <f>COUNTIF(D4:D9,A34)</f>
        <v>0</v>
      </c>
      <c r="S34" s="15">
        <f>COUNTIF(E4:E9,A34)</f>
        <v>0</v>
      </c>
      <c r="T34" s="15">
        <f>COUNTIF(F4:F9,A34)</f>
        <v>0</v>
      </c>
      <c r="U34" s="15">
        <f>COUNTIF(G4:G9,A34)</f>
        <v>1</v>
      </c>
      <c r="V34" s="15">
        <f>COUNTIF(H4:H9,A34)</f>
        <v>0</v>
      </c>
      <c r="W34" s="16"/>
      <c r="X34" s="16"/>
      <c r="Y34" s="15">
        <f>COUNTIF(D4:D9,A34)</f>
        <v>0</v>
      </c>
      <c r="Z34" s="15">
        <f>COUNTIF(E4:E9,A34)</f>
        <v>0</v>
      </c>
      <c r="AA34" s="15">
        <f>COUNTIF(F4:F9,A34)</f>
        <v>0</v>
      </c>
      <c r="AB34" s="15">
        <f>COUNTIF(G4:G9,A34)</f>
        <v>1</v>
      </c>
      <c r="AC34" s="15">
        <f>COUNTIF(H4:H9,A34)</f>
        <v>0</v>
      </c>
      <c r="AD34" s="16"/>
      <c r="AE34" s="16"/>
      <c r="AF34" s="15">
        <f>COUNTIF(D4:D9,A34)</f>
        <v>0</v>
      </c>
      <c r="AG34" s="15">
        <f>COUNTIF(E4:E9,A34)</f>
        <v>0</v>
      </c>
      <c r="AH34" s="15">
        <f>COUNTIF(F4:F9,A34)</f>
        <v>0</v>
      </c>
      <c r="AI34" s="15">
        <f>COUNTIF(G4:G9,A34)</f>
        <v>1</v>
      </c>
      <c r="AJ34" s="15">
        <f>COUNTIF(H4:H9,A34)</f>
        <v>0</v>
      </c>
      <c r="AK34" s="16"/>
      <c r="AL34" s="16"/>
      <c r="AM34" s="35"/>
      <c r="AN34" s="35"/>
      <c r="AO34" s="35"/>
      <c r="AP34" s="35"/>
      <c r="AQ34" s="35"/>
      <c r="AR34" s="16"/>
      <c r="AS34" s="16"/>
      <c r="AT34" s="37"/>
      <c r="AU34" s="37"/>
      <c r="AV34" s="37"/>
      <c r="AW34" s="52"/>
      <c r="AX34" s="52"/>
      <c r="AY34" s="52"/>
      <c r="AZ34" s="52"/>
      <c r="BA34" s="51"/>
      <c r="BB34" s="40">
        <f>SUM(D34:BA34)</f>
        <v>5</v>
      </c>
      <c r="BC34" s="2"/>
      <c r="BD34" s="65"/>
    </row>
    <row r="35" spans="1:62" ht="12.75">
      <c r="A35" s="14" t="str">
        <f t="shared" si="2"/>
        <v>10а</v>
      </c>
      <c r="B35" s="16"/>
      <c r="C35" s="16"/>
      <c r="D35" s="15">
        <f>COUNTIF(D4:D9,A35)</f>
        <v>0</v>
      </c>
      <c r="E35" s="15">
        <f>COUNTIF(E4:E9,A35)</f>
        <v>0</v>
      </c>
      <c r="F35" s="15">
        <f>COUNTIF(F4:F9,A35)</f>
        <v>0</v>
      </c>
      <c r="G35" s="15">
        <f>COUNTIF(G4:G9,A35)</f>
        <v>0</v>
      </c>
      <c r="H35" s="15">
        <f>COUNTIF(H4:H9,A35)</f>
        <v>0</v>
      </c>
      <c r="I35" s="16"/>
      <c r="J35" s="16"/>
      <c r="K35" s="15">
        <f>COUNTIF(D4:D9,A35)</f>
        <v>0</v>
      </c>
      <c r="L35" s="15">
        <f>COUNTIF(E4:E9,A35)</f>
        <v>0</v>
      </c>
      <c r="M35" s="15">
        <f>COUNTIF(F4:F9,A35)</f>
        <v>0</v>
      </c>
      <c r="N35" s="15">
        <f>COUNTIF(G4:G9,A35)</f>
        <v>0</v>
      </c>
      <c r="O35" s="15">
        <f>COUNTIF(H4:H9,A35)</f>
        <v>0</v>
      </c>
      <c r="P35" s="16"/>
      <c r="Q35" s="16"/>
      <c r="R35" s="15">
        <f>COUNTIF(D4:D9,A35)</f>
        <v>0</v>
      </c>
      <c r="S35" s="15">
        <f>COUNTIF(E4:E9,A35)</f>
        <v>0</v>
      </c>
      <c r="T35" s="15">
        <f>COUNTIF(F4:F9,A35)</f>
        <v>0</v>
      </c>
      <c r="U35" s="15">
        <f>COUNTIF(G4:G9,A35)</f>
        <v>0</v>
      </c>
      <c r="V35" s="15">
        <f>COUNTIF(H4:H9,A35)</f>
        <v>0</v>
      </c>
      <c r="W35" s="16"/>
      <c r="X35" s="16"/>
      <c r="Y35" s="15">
        <f>COUNTIF(D4:D9,A35)</f>
        <v>0</v>
      </c>
      <c r="Z35" s="15">
        <f>COUNTIF(E4:E9,A35)</f>
        <v>0</v>
      </c>
      <c r="AA35" s="15">
        <f>COUNTIF(F4:F9,A35)</f>
        <v>0</v>
      </c>
      <c r="AB35" s="15">
        <f>COUNTIF(G4:G9,A35)</f>
        <v>0</v>
      </c>
      <c r="AC35" s="15">
        <f>COUNTIF(H4:H9,A35)</f>
        <v>0</v>
      </c>
      <c r="AD35" s="16"/>
      <c r="AE35" s="16"/>
      <c r="AF35" s="15">
        <f>COUNTIF(D4:D9,A35)</f>
        <v>0</v>
      </c>
      <c r="AG35" s="15">
        <f>COUNTIF(E4:E9,A35)</f>
        <v>0</v>
      </c>
      <c r="AH35" s="15">
        <f>COUNTIF(F4:F9,A35)</f>
        <v>0</v>
      </c>
      <c r="AI35" s="15">
        <f>COUNTIF(G4:G9,A35)</f>
        <v>0</v>
      </c>
      <c r="AJ35" s="15">
        <f>COUNTIF(H4:H9,A35)</f>
        <v>0</v>
      </c>
      <c r="AK35" s="16"/>
      <c r="AL35" s="16"/>
      <c r="AM35" s="35"/>
      <c r="AN35" s="35"/>
      <c r="AO35" s="35"/>
      <c r="AP35" s="35"/>
      <c r="AQ35" s="35"/>
      <c r="AR35" s="16"/>
      <c r="AS35" s="16"/>
      <c r="AT35" s="37"/>
      <c r="AU35" s="37"/>
      <c r="AV35" s="37"/>
      <c r="AW35" s="39"/>
      <c r="AX35" s="39"/>
      <c r="AY35" s="39"/>
      <c r="AZ35" s="39"/>
      <c r="BA35" s="39"/>
      <c r="BB35" s="38"/>
      <c r="BC35" s="41">
        <f>SUM(D35:BB35)</f>
        <v>0</v>
      </c>
      <c r="BD35" s="43">
        <f>(AT26+AU27+AV28+AW29+AX30+AY31+AZ32+BA33+BB34+BC35)</f>
        <v>90</v>
      </c>
      <c r="BE35" s="19"/>
      <c r="BF35" s="19"/>
      <c r="BG35" s="19"/>
      <c r="BH35" s="19"/>
      <c r="BI35" s="19"/>
      <c r="BJ35" s="19"/>
    </row>
    <row r="36" spans="1:59" ht="12.75">
      <c r="A36" s="46"/>
      <c r="B36" s="54"/>
      <c r="C36" s="54"/>
      <c r="D36" s="53">
        <f>SUM(D26:D35)</f>
        <v>3</v>
      </c>
      <c r="E36" s="53">
        <f>SUM(E26:E35)</f>
        <v>3</v>
      </c>
      <c r="F36" s="53">
        <f>SUM(F26:F35)</f>
        <v>3</v>
      </c>
      <c r="G36" s="53">
        <f>SUM(G26:G35)</f>
        <v>3</v>
      </c>
      <c r="H36" s="53">
        <f>SUM(H26:H35)</f>
        <v>6</v>
      </c>
      <c r="I36" s="53">
        <f>SUM(D36:H36)</f>
        <v>18</v>
      </c>
      <c r="J36" s="54"/>
      <c r="K36" s="53">
        <f>SUM(K26:K35)</f>
        <v>3</v>
      </c>
      <c r="L36" s="53">
        <f>SUM(L26:L35)</f>
        <v>3</v>
      </c>
      <c r="M36" s="53">
        <f>SUM(M26:M35)</f>
        <v>3</v>
      </c>
      <c r="N36" s="53">
        <f>SUM(N26:N35)</f>
        <v>3</v>
      </c>
      <c r="O36" s="53">
        <f>SUM(O26:O35)</f>
        <v>6</v>
      </c>
      <c r="P36" s="53">
        <f>SUM(K36:O36)</f>
        <v>18</v>
      </c>
      <c r="Q36" s="54"/>
      <c r="R36" s="53">
        <f>SUM(R26:R35)</f>
        <v>3</v>
      </c>
      <c r="S36" s="53">
        <f>SUM(S26:S35)</f>
        <v>3</v>
      </c>
      <c r="T36" s="53">
        <f>SUM(T26:T35)</f>
        <v>3</v>
      </c>
      <c r="U36" s="53">
        <f>SUM(U26:U35)</f>
        <v>3</v>
      </c>
      <c r="V36" s="53">
        <f>SUM(V26:V35)</f>
        <v>6</v>
      </c>
      <c r="W36" s="53">
        <f>SUM(R36:V36)</f>
        <v>18</v>
      </c>
      <c r="X36" s="54"/>
      <c r="Y36" s="53">
        <f>SUM(Y26:Y35)</f>
        <v>3</v>
      </c>
      <c r="Z36" s="53">
        <f>SUM(Z26:Z35)</f>
        <v>3</v>
      </c>
      <c r="AA36" s="53">
        <f>SUM(AA26:AA35)</f>
        <v>3</v>
      </c>
      <c r="AB36" s="53">
        <f>SUM(AB26:AB35)</f>
        <v>3</v>
      </c>
      <c r="AC36" s="53">
        <f>SUM(AC26:AC35)</f>
        <v>6</v>
      </c>
      <c r="AD36" s="53">
        <f>SUM(Y36:AC36)</f>
        <v>18</v>
      </c>
      <c r="AE36" s="54"/>
      <c r="AF36" s="53">
        <f>SUM(AF26:AF35)</f>
        <v>3</v>
      </c>
      <c r="AG36" s="53">
        <f>SUM(AG26:AG35)</f>
        <v>3</v>
      </c>
      <c r="AH36" s="53">
        <f>SUM(AH26:AH35)</f>
        <v>3</v>
      </c>
      <c r="AI36" s="53">
        <f>SUM(AI26:AI35)</f>
        <v>3</v>
      </c>
      <c r="AJ36" s="53">
        <f>SUM(AJ26:AJ35)</f>
        <v>6</v>
      </c>
      <c r="AK36" s="53">
        <f>SUM(AF36:AJ36)</f>
        <v>18</v>
      </c>
      <c r="AL36" s="54"/>
      <c r="AM36" s="53">
        <f>SUM(AM26:AM35)</f>
        <v>0</v>
      </c>
      <c r="AN36" s="53">
        <f>SUM(AN26:AN35)</f>
        <v>0</v>
      </c>
      <c r="AO36" s="53">
        <f>SUM(AO26:AO35)</f>
        <v>0</v>
      </c>
      <c r="AP36" s="53">
        <f>SUM(AP26:AP35)</f>
        <v>0</v>
      </c>
      <c r="AQ36" s="53">
        <f>SUM(AQ26:AQ35)</f>
        <v>0</v>
      </c>
      <c r="AR36" s="53">
        <f>SUM(AM36:AQ36)</f>
        <v>0</v>
      </c>
      <c r="AS36" s="54"/>
      <c r="AT36" s="34">
        <f aca="true" t="shared" si="3" ref="AT36:BC36">SUM(AT13:AT35)</f>
        <v>70</v>
      </c>
      <c r="AU36" s="20">
        <f t="shared" si="3"/>
        <v>10</v>
      </c>
      <c r="AV36" s="20">
        <f t="shared" si="3"/>
        <v>10</v>
      </c>
      <c r="AW36" s="20">
        <f t="shared" si="3"/>
        <v>10</v>
      </c>
      <c r="AX36" s="20">
        <f t="shared" si="3"/>
        <v>20</v>
      </c>
      <c r="AY36" s="20">
        <f t="shared" si="3"/>
        <v>10</v>
      </c>
      <c r="AZ36" s="20">
        <f t="shared" si="3"/>
        <v>20</v>
      </c>
      <c r="BA36" s="20">
        <f t="shared" si="3"/>
        <v>20</v>
      </c>
      <c r="BB36" s="20">
        <f t="shared" si="3"/>
        <v>10</v>
      </c>
      <c r="BC36" s="20">
        <f t="shared" si="3"/>
        <v>0</v>
      </c>
      <c r="BD36" s="20">
        <f>(AT36+AU36+AV36+AW36+AX36+AY36+AZ36+BA36+BB36+BC36)</f>
        <v>180</v>
      </c>
      <c r="BE36" s="17" t="s">
        <v>42</v>
      </c>
      <c r="BF36" s="19"/>
      <c r="BG36" s="1"/>
    </row>
    <row r="37" spans="1:59" ht="12.75">
      <c r="A37" s="24"/>
      <c r="B37" s="24"/>
      <c r="C37" s="24"/>
      <c r="D37" s="55"/>
      <c r="E37" s="55"/>
      <c r="F37" s="55"/>
      <c r="G37" s="55"/>
      <c r="H37" s="55"/>
      <c r="I37" s="55"/>
      <c r="J37" s="50"/>
      <c r="K37" s="55"/>
      <c r="L37" s="55"/>
      <c r="M37" s="55"/>
      <c r="N37" s="55"/>
      <c r="O37" s="55"/>
      <c r="P37" s="55"/>
      <c r="Q37" s="50"/>
      <c r="R37" s="55"/>
      <c r="S37" s="55"/>
      <c r="T37" s="55"/>
      <c r="U37" s="55"/>
      <c r="V37" s="55"/>
      <c r="W37" s="55"/>
      <c r="X37" s="50"/>
      <c r="Y37" s="55"/>
      <c r="Z37" s="55"/>
      <c r="AA37" s="55"/>
      <c r="AB37" s="55"/>
      <c r="AC37" s="55"/>
      <c r="AD37" s="55"/>
      <c r="AE37" s="50"/>
      <c r="AF37" s="55"/>
      <c r="AG37" s="55"/>
      <c r="AH37" s="55"/>
      <c r="AI37" s="55"/>
      <c r="AJ37" s="55"/>
      <c r="AK37" s="55"/>
      <c r="AL37" s="24"/>
      <c r="AM37" s="55"/>
      <c r="AN37" s="55"/>
      <c r="AO37" s="55"/>
      <c r="AP37" s="55"/>
      <c r="AQ37" s="55"/>
      <c r="AR37" s="55"/>
      <c r="AS37" s="24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4"/>
      <c r="BF37" s="19"/>
      <c r="BG37" s="1"/>
    </row>
    <row r="38" spans="1:56" ht="12.75">
      <c r="A38" s="42"/>
      <c r="B38" s="42"/>
      <c r="C38" s="4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20">
        <f>A13</f>
        <v>6</v>
      </c>
      <c r="AU38" s="20" t="str">
        <f>A14</f>
        <v>5б</v>
      </c>
      <c r="AV38" s="20" t="str">
        <f>A15</f>
        <v>5в</v>
      </c>
      <c r="AW38" s="20" t="str">
        <f>A16</f>
        <v>5а</v>
      </c>
      <c r="AX38" s="20">
        <f>A17</f>
        <v>7</v>
      </c>
      <c r="AY38" s="20">
        <f>A18</f>
        <v>8</v>
      </c>
      <c r="AZ38" s="20" t="str">
        <f>A19</f>
        <v>9а</v>
      </c>
      <c r="BA38" s="20" t="str">
        <f>A20</f>
        <v>9б</v>
      </c>
      <c r="BB38" s="20">
        <f>A21</f>
        <v>10</v>
      </c>
      <c r="BC38" s="20" t="str">
        <f>A22</f>
        <v>10а</v>
      </c>
      <c r="BD38" s="46" t="s">
        <v>45</v>
      </c>
    </row>
    <row r="39" spans="1:56" ht="12.75">
      <c r="A39" s="1"/>
      <c r="B39" s="1"/>
      <c r="C39" s="1"/>
      <c r="BD39" s="21"/>
    </row>
    <row r="40" spans="1:56" ht="12.75">
      <c r="A40" s="1"/>
      <c r="B40" s="1"/>
      <c r="C40" s="1"/>
      <c r="BD40" s="21">
        <f>(BD22+BD35)</f>
        <v>180</v>
      </c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</sheetData>
  <sheetProtection/>
  <mergeCells count="13">
    <mergeCell ref="AG2:AV2"/>
    <mergeCell ref="BD30:BD34"/>
    <mergeCell ref="BD17:BD21"/>
    <mergeCell ref="AG4:AV4"/>
    <mergeCell ref="A1:A2"/>
    <mergeCell ref="B1:C1"/>
    <mergeCell ref="K4:T4"/>
    <mergeCell ref="V4:AE6"/>
    <mergeCell ref="K5:T5"/>
    <mergeCell ref="K6:T6"/>
    <mergeCell ref="D2:H2"/>
    <mergeCell ref="K2:T2"/>
    <mergeCell ref="V2:AD2"/>
  </mergeCells>
  <conditionalFormatting sqref="B24:AG24 B11:AG11">
    <cfRule type="cellIs" priority="1" dxfId="0" operator="lessThan" stopIfTrue="1">
      <formula>DATEVALUE(CONCATENATE("01.09.",$A$11))</formula>
    </cfRule>
  </conditionalFormatting>
  <conditionalFormatting sqref="AR25:AS25 D12:AS12">
    <cfRule type="cellIs" priority="2" dxfId="0" operator="lessThan" stopIfTrue="1">
      <formula>DATEVALUE(CONCATENATE("01.09.",$A$11))</formula>
    </cfRule>
    <cfRule type="cellIs" priority="3" dxfId="0" operator="greaterThan" stopIfTrue="1">
      <formula>DATEVALUE(CONCATENATE("30.09.",$A$11))</formula>
    </cfRule>
  </conditionalFormatting>
  <conditionalFormatting sqref="D25:AQ25">
    <cfRule type="cellIs" priority="4" dxfId="0" operator="lessThan" stopIfTrue="1">
      <formula>DATEVALUE(CONCATENATE("01.10.",$A$24))</formula>
    </cfRule>
    <cfRule type="cellIs" priority="5" dxfId="0" operator="greaterThan" stopIfTrue="1">
      <formula>DATEVALUE(CONCATENATE("30.10.",$A$24))</formula>
    </cfRule>
  </conditionalFormatting>
  <printOptions/>
  <pageMargins left="0.31496062992125984" right="0.275590551181102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4">
      <selection activeCell="B7" sqref="B7"/>
    </sheetView>
  </sheetViews>
  <sheetFormatPr defaultColWidth="9.00390625" defaultRowHeight="12.75"/>
  <cols>
    <col min="1" max="1" width="2.875" style="0" bestFit="1" customWidth="1"/>
    <col min="2" max="2" width="11.875" style="0" bestFit="1" customWidth="1"/>
    <col min="3" max="3" width="12.00390625" style="0" bestFit="1" customWidth="1"/>
    <col min="4" max="4" width="25.25390625" style="0" customWidth="1"/>
    <col min="5" max="5" width="24.75390625" style="0" customWidth="1"/>
    <col min="6" max="6" width="6.625" style="0" bestFit="1" customWidth="1"/>
    <col min="7" max="7" width="27.75390625" style="0" customWidth="1"/>
    <col min="8" max="8" width="11.875" style="0" bestFit="1" customWidth="1"/>
    <col min="9" max="9" width="13.625" style="0" customWidth="1"/>
  </cols>
  <sheetData>
    <row r="1" spans="1:9" ht="12.75">
      <c r="A1" s="25"/>
      <c r="B1" s="25"/>
      <c r="C1" s="25"/>
      <c r="D1" s="25"/>
      <c r="E1" s="25"/>
      <c r="F1" s="25"/>
      <c r="G1" s="25"/>
      <c r="H1" s="25"/>
      <c r="I1" s="25"/>
    </row>
    <row r="2" spans="1:9" ht="12.75">
      <c r="A2" s="25"/>
      <c r="B2" s="25"/>
      <c r="C2" s="73" t="s">
        <v>149</v>
      </c>
      <c r="D2" s="73"/>
      <c r="E2" s="73"/>
      <c r="F2" s="25"/>
      <c r="G2" s="25"/>
      <c r="H2" s="25"/>
      <c r="I2" s="25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3.5" thickBot="1">
      <c r="A4" s="25"/>
      <c r="B4" s="25"/>
      <c r="C4" s="25"/>
      <c r="D4" s="25"/>
      <c r="E4" s="25"/>
      <c r="F4" s="25"/>
      <c r="G4" s="25"/>
      <c r="H4" s="25"/>
      <c r="I4" s="25"/>
    </row>
    <row r="5" spans="1:9" ht="25.5" customHeight="1" thickBot="1">
      <c r="A5" s="68" t="s">
        <v>46</v>
      </c>
      <c r="B5" s="71" t="s">
        <v>51</v>
      </c>
      <c r="C5" s="72"/>
      <c r="D5" s="68" t="s">
        <v>47</v>
      </c>
      <c r="E5" s="68" t="s">
        <v>48</v>
      </c>
      <c r="F5" s="68" t="s">
        <v>49</v>
      </c>
      <c r="G5" s="68" t="s">
        <v>50</v>
      </c>
      <c r="H5" s="71" t="s">
        <v>51</v>
      </c>
      <c r="I5" s="72"/>
    </row>
    <row r="6" spans="1:9" ht="13.5" thickBot="1">
      <c r="A6" s="70"/>
      <c r="B6" s="26" t="s">
        <v>52</v>
      </c>
      <c r="C6" s="26" t="s">
        <v>53</v>
      </c>
      <c r="D6" s="70"/>
      <c r="E6" s="70"/>
      <c r="F6" s="70"/>
      <c r="G6" s="70"/>
      <c r="H6" s="26" t="s">
        <v>52</v>
      </c>
      <c r="I6" s="26" t="s">
        <v>53</v>
      </c>
    </row>
    <row r="7" spans="1:11" ht="39" thickBot="1">
      <c r="A7" s="27">
        <v>1</v>
      </c>
      <c r="B7" s="29">
        <v>41886</v>
      </c>
      <c r="C7" s="28"/>
      <c r="D7" s="28" t="s">
        <v>54</v>
      </c>
      <c r="E7" s="28" t="s">
        <v>55</v>
      </c>
      <c r="F7" s="26">
        <v>1</v>
      </c>
      <c r="G7" s="28" t="s">
        <v>56</v>
      </c>
      <c r="H7" s="29"/>
      <c r="I7" s="28"/>
      <c r="K7" s="18"/>
    </row>
    <row r="8" spans="2:9" ht="13.5" customHeight="1" thickBot="1">
      <c r="B8" s="28"/>
      <c r="C8" s="28"/>
      <c r="D8" s="71" t="s">
        <v>57</v>
      </c>
      <c r="E8" s="72"/>
      <c r="F8" s="26">
        <v>25</v>
      </c>
      <c r="G8" s="28"/>
      <c r="H8" s="28"/>
      <c r="I8" s="28"/>
    </row>
    <row r="9" spans="1:9" ht="39" thickBot="1">
      <c r="A9" s="27">
        <v>2</v>
      </c>
      <c r="B9" s="29">
        <v>41887</v>
      </c>
      <c r="C9" s="28"/>
      <c r="D9" s="28" t="s">
        <v>58</v>
      </c>
      <c r="E9" s="28" t="s">
        <v>55</v>
      </c>
      <c r="F9" s="28">
        <v>1</v>
      </c>
      <c r="G9" s="28" t="s">
        <v>59</v>
      </c>
      <c r="H9" s="29"/>
      <c r="I9" s="28"/>
    </row>
    <row r="10" spans="1:9" ht="39" thickBot="1">
      <c r="A10" s="27">
        <v>3</v>
      </c>
      <c r="B10" s="29">
        <v>41887</v>
      </c>
      <c r="C10" s="28"/>
      <c r="D10" s="28" t="s">
        <v>60</v>
      </c>
      <c r="E10" s="28" t="s">
        <v>55</v>
      </c>
      <c r="F10" s="28">
        <v>1</v>
      </c>
      <c r="G10" s="28" t="s">
        <v>59</v>
      </c>
      <c r="H10" s="29"/>
      <c r="I10" s="28"/>
    </row>
    <row r="11" spans="1:9" ht="39" thickBot="1">
      <c r="A11" s="27">
        <v>4</v>
      </c>
      <c r="B11" s="29">
        <v>41887</v>
      </c>
      <c r="C11" s="28"/>
      <c r="D11" s="28" t="s">
        <v>61</v>
      </c>
      <c r="E11" s="28" t="s">
        <v>55</v>
      </c>
      <c r="F11" s="28">
        <v>1</v>
      </c>
      <c r="G11" s="28" t="s">
        <v>62</v>
      </c>
      <c r="H11" s="29"/>
      <c r="I11" s="28"/>
    </row>
    <row r="12" spans="1:9" ht="39" thickBot="1">
      <c r="A12" s="27">
        <v>5</v>
      </c>
      <c r="B12" s="29">
        <v>41887</v>
      </c>
      <c r="C12" s="28"/>
      <c r="D12" s="28" t="s">
        <v>63</v>
      </c>
      <c r="E12" s="28" t="s">
        <v>55</v>
      </c>
      <c r="F12" s="28">
        <v>1</v>
      </c>
      <c r="G12" s="28" t="s">
        <v>64</v>
      </c>
      <c r="H12" s="29"/>
      <c r="I12" s="28"/>
    </row>
    <row r="13" spans="1:9" ht="26.25" thickBot="1">
      <c r="A13" s="27">
        <v>6</v>
      </c>
      <c r="B13" s="29">
        <v>41887</v>
      </c>
      <c r="C13" s="28"/>
      <c r="D13" s="28" t="s">
        <v>65</v>
      </c>
      <c r="E13" s="28" t="s">
        <v>55</v>
      </c>
      <c r="F13" s="28">
        <v>1</v>
      </c>
      <c r="G13" s="28" t="s">
        <v>66</v>
      </c>
      <c r="H13" s="29"/>
      <c r="I13" s="28"/>
    </row>
    <row r="14" spans="1:9" ht="39" thickBot="1">
      <c r="A14" s="27">
        <v>7</v>
      </c>
      <c r="B14" s="29">
        <v>41887</v>
      </c>
      <c r="C14" s="28"/>
      <c r="D14" s="28" t="s">
        <v>67</v>
      </c>
      <c r="E14" s="28" t="s">
        <v>55</v>
      </c>
      <c r="F14" s="28">
        <v>1</v>
      </c>
      <c r="G14" s="28" t="s">
        <v>59</v>
      </c>
      <c r="H14" s="29"/>
      <c r="I14" s="28"/>
    </row>
    <row r="15" spans="1:9" ht="26.25" thickBot="1">
      <c r="A15" s="27">
        <v>8</v>
      </c>
      <c r="B15" s="29"/>
      <c r="C15" s="28"/>
      <c r="D15" s="28" t="s">
        <v>68</v>
      </c>
      <c r="E15" s="28" t="s">
        <v>55</v>
      </c>
      <c r="F15" s="28">
        <v>1</v>
      </c>
      <c r="G15" s="28" t="s">
        <v>69</v>
      </c>
      <c r="H15" s="29"/>
      <c r="I15" s="28"/>
    </row>
    <row r="16" spans="1:9" ht="26.25" thickBot="1">
      <c r="A16" s="27">
        <v>9</v>
      </c>
      <c r="B16" s="29"/>
      <c r="C16" s="28"/>
      <c r="D16" s="28" t="s">
        <v>70</v>
      </c>
      <c r="E16" s="28" t="s">
        <v>55</v>
      </c>
      <c r="F16" s="28">
        <v>1</v>
      </c>
      <c r="G16" s="28" t="s">
        <v>66</v>
      </c>
      <c r="H16" s="29"/>
      <c r="I16" s="28"/>
    </row>
    <row r="17" spans="1:9" ht="26.25" thickBot="1">
      <c r="A17" s="27">
        <v>10</v>
      </c>
      <c r="B17" s="29"/>
      <c r="C17" s="28"/>
      <c r="D17" s="28" t="s">
        <v>71</v>
      </c>
      <c r="E17" s="28" t="s">
        <v>55</v>
      </c>
      <c r="F17" s="28">
        <v>1</v>
      </c>
      <c r="G17" s="28" t="s">
        <v>69</v>
      </c>
      <c r="H17" s="29"/>
      <c r="I17" s="28"/>
    </row>
    <row r="18" spans="1:9" ht="26.25" thickBot="1">
      <c r="A18" s="27">
        <v>11</v>
      </c>
      <c r="B18" s="29"/>
      <c r="C18" s="28"/>
      <c r="D18" s="28" t="s">
        <v>72</v>
      </c>
      <c r="E18" s="28" t="s">
        <v>55</v>
      </c>
      <c r="F18" s="28">
        <v>1</v>
      </c>
      <c r="G18" s="28" t="s">
        <v>66</v>
      </c>
      <c r="H18" s="29"/>
      <c r="I18" s="28"/>
    </row>
    <row r="19" spans="1:9" ht="26.25" thickBot="1">
      <c r="A19" s="27">
        <v>12</v>
      </c>
      <c r="B19" s="29"/>
      <c r="C19" s="28"/>
      <c r="D19" s="28" t="s">
        <v>73</v>
      </c>
      <c r="E19" s="28" t="s">
        <v>55</v>
      </c>
      <c r="F19" s="28">
        <v>1</v>
      </c>
      <c r="G19" s="28" t="s">
        <v>69</v>
      </c>
      <c r="H19" s="29"/>
      <c r="I19" s="28"/>
    </row>
    <row r="20" spans="1:9" ht="26.25" thickBot="1">
      <c r="A20" s="27">
        <v>13</v>
      </c>
      <c r="B20" s="29"/>
      <c r="C20" s="28"/>
      <c r="D20" s="28" t="s">
        <v>74</v>
      </c>
      <c r="E20" s="28" t="s">
        <v>55</v>
      </c>
      <c r="F20" s="28">
        <v>1</v>
      </c>
      <c r="G20" s="28" t="s">
        <v>75</v>
      </c>
      <c r="H20" s="29"/>
      <c r="I20" s="28"/>
    </row>
    <row r="21" spans="1:9" ht="26.25" thickBot="1">
      <c r="A21" s="27">
        <v>14</v>
      </c>
      <c r="B21" s="29"/>
      <c r="C21" s="28"/>
      <c r="D21" s="28" t="s">
        <v>76</v>
      </c>
      <c r="E21" s="28" t="s">
        <v>55</v>
      </c>
      <c r="F21" s="28">
        <v>1</v>
      </c>
      <c r="G21" s="28" t="s">
        <v>77</v>
      </c>
      <c r="H21" s="29"/>
      <c r="I21" s="28"/>
    </row>
    <row r="22" spans="1:9" ht="26.25" thickBot="1">
      <c r="A22" s="27">
        <v>15</v>
      </c>
      <c r="B22" s="29"/>
      <c r="C22" s="28"/>
      <c r="D22" s="28" t="s">
        <v>78</v>
      </c>
      <c r="E22" s="28" t="s">
        <v>55</v>
      </c>
      <c r="F22" s="28">
        <v>1</v>
      </c>
      <c r="G22" s="28" t="s">
        <v>66</v>
      </c>
      <c r="H22" s="29"/>
      <c r="I22" s="28"/>
    </row>
    <row r="23" spans="1:9" ht="26.25" thickBot="1">
      <c r="A23" s="27">
        <v>16</v>
      </c>
      <c r="B23" s="29"/>
      <c r="C23" s="28"/>
      <c r="D23" s="28" t="s">
        <v>79</v>
      </c>
      <c r="E23" s="28" t="s">
        <v>55</v>
      </c>
      <c r="F23" s="28">
        <v>1</v>
      </c>
      <c r="G23" s="28" t="s">
        <v>69</v>
      </c>
      <c r="H23" s="29"/>
      <c r="I23" s="28"/>
    </row>
    <row r="24" spans="1:9" ht="26.25" thickBot="1">
      <c r="A24" s="27">
        <v>17</v>
      </c>
      <c r="B24" s="29"/>
      <c r="C24" s="28"/>
      <c r="D24" s="28" t="s">
        <v>80</v>
      </c>
      <c r="E24" s="28" t="s">
        <v>55</v>
      </c>
      <c r="F24" s="28">
        <v>1</v>
      </c>
      <c r="G24" s="28" t="s">
        <v>66</v>
      </c>
      <c r="H24" s="29"/>
      <c r="I24" s="28"/>
    </row>
    <row r="25" spans="1:9" ht="26.25" thickBot="1">
      <c r="A25" s="27">
        <v>18</v>
      </c>
      <c r="B25" s="29"/>
      <c r="C25" s="28"/>
      <c r="D25" s="28" t="s">
        <v>81</v>
      </c>
      <c r="E25" s="28" t="s">
        <v>55</v>
      </c>
      <c r="F25" s="28">
        <v>1</v>
      </c>
      <c r="G25" s="28" t="s">
        <v>82</v>
      </c>
      <c r="H25" s="29"/>
      <c r="I25" s="28"/>
    </row>
    <row r="26" spans="1:9" ht="39" thickBot="1">
      <c r="A26" s="27">
        <v>19</v>
      </c>
      <c r="B26" s="29"/>
      <c r="C26" s="28"/>
      <c r="D26" s="28" t="s">
        <v>83</v>
      </c>
      <c r="E26" s="28" t="s">
        <v>55</v>
      </c>
      <c r="F26" s="28">
        <v>1</v>
      </c>
      <c r="G26" s="28" t="s">
        <v>84</v>
      </c>
      <c r="H26" s="29"/>
      <c r="I26" s="28"/>
    </row>
    <row r="27" spans="1:9" ht="26.25" thickBot="1">
      <c r="A27" s="27">
        <v>20</v>
      </c>
      <c r="B27" s="29"/>
      <c r="C27" s="28"/>
      <c r="D27" s="28" t="s">
        <v>85</v>
      </c>
      <c r="E27" s="28" t="s">
        <v>55</v>
      </c>
      <c r="F27" s="28">
        <v>1</v>
      </c>
      <c r="G27" s="28" t="s">
        <v>86</v>
      </c>
      <c r="H27" s="29"/>
      <c r="I27" s="28"/>
    </row>
    <row r="28" spans="1:9" ht="26.25" thickBot="1">
      <c r="A28" s="27">
        <v>21</v>
      </c>
      <c r="B28" s="29"/>
      <c r="C28" s="28"/>
      <c r="D28" s="28" t="s">
        <v>87</v>
      </c>
      <c r="E28" s="28" t="s">
        <v>55</v>
      </c>
      <c r="F28" s="28">
        <v>1</v>
      </c>
      <c r="G28" s="28" t="s">
        <v>66</v>
      </c>
      <c r="H28" s="29"/>
      <c r="I28" s="28"/>
    </row>
    <row r="29" spans="1:9" ht="39" thickBot="1">
      <c r="A29" s="27">
        <v>22</v>
      </c>
      <c r="B29" s="29"/>
      <c r="C29" s="28"/>
      <c r="D29" s="28" t="s">
        <v>88</v>
      </c>
      <c r="E29" s="28" t="s">
        <v>55</v>
      </c>
      <c r="F29" s="28">
        <v>1</v>
      </c>
      <c r="G29" s="28" t="s">
        <v>89</v>
      </c>
      <c r="H29" s="29"/>
      <c r="I29" s="28"/>
    </row>
    <row r="30" spans="1:9" ht="26.25" thickBot="1">
      <c r="A30" s="27">
        <v>23</v>
      </c>
      <c r="B30" s="29"/>
      <c r="C30" s="28"/>
      <c r="D30" s="28" t="s">
        <v>90</v>
      </c>
      <c r="E30" s="28" t="s">
        <v>55</v>
      </c>
      <c r="F30" s="28">
        <v>1</v>
      </c>
      <c r="G30" s="28" t="s">
        <v>69</v>
      </c>
      <c r="H30" s="29"/>
      <c r="I30" s="28"/>
    </row>
    <row r="31" spans="1:9" ht="26.25" thickBot="1">
      <c r="A31" s="27">
        <v>24</v>
      </c>
      <c r="B31" s="29"/>
      <c r="C31" s="28"/>
      <c r="D31" s="28" t="s">
        <v>91</v>
      </c>
      <c r="E31" s="28" t="s">
        <v>55</v>
      </c>
      <c r="F31" s="28">
        <v>1</v>
      </c>
      <c r="G31" s="28" t="s">
        <v>92</v>
      </c>
      <c r="H31" s="29"/>
      <c r="I31" s="28"/>
    </row>
    <row r="32" spans="1:9" ht="39" thickBot="1">
      <c r="A32" s="27">
        <v>25</v>
      </c>
      <c r="B32" s="29"/>
      <c r="C32" s="28"/>
      <c r="D32" s="28" t="s">
        <v>93</v>
      </c>
      <c r="E32" s="28" t="s">
        <v>94</v>
      </c>
      <c r="F32" s="28">
        <v>1</v>
      </c>
      <c r="G32" s="28" t="s">
        <v>69</v>
      </c>
      <c r="H32" s="29"/>
      <c r="I32" s="28"/>
    </row>
    <row r="33" spans="1:9" ht="39" thickBot="1">
      <c r="A33" s="27">
        <v>26</v>
      </c>
      <c r="B33" s="29"/>
      <c r="C33" s="28"/>
      <c r="D33" s="28" t="s">
        <v>95</v>
      </c>
      <c r="E33" s="28" t="s">
        <v>96</v>
      </c>
      <c r="F33" s="28">
        <v>1</v>
      </c>
      <c r="G33" s="28" t="s">
        <v>97</v>
      </c>
      <c r="H33" s="29"/>
      <c r="I33" s="28"/>
    </row>
    <row r="34" spans="2:9" ht="13.5" customHeight="1" thickBot="1">
      <c r="B34" s="28"/>
      <c r="C34" s="28"/>
      <c r="D34" s="71" t="s">
        <v>98</v>
      </c>
      <c r="E34" s="72"/>
      <c r="F34" s="26">
        <v>12</v>
      </c>
      <c r="G34" s="28"/>
      <c r="H34" s="28"/>
      <c r="I34" s="28"/>
    </row>
    <row r="35" spans="1:9" ht="26.25" thickBot="1">
      <c r="A35" s="27">
        <v>27</v>
      </c>
      <c r="B35" s="29"/>
      <c r="C35" s="28"/>
      <c r="D35" s="28" t="s">
        <v>99</v>
      </c>
      <c r="E35" s="28" t="s">
        <v>55</v>
      </c>
      <c r="F35" s="28">
        <v>1</v>
      </c>
      <c r="G35" s="28" t="s">
        <v>66</v>
      </c>
      <c r="H35" s="29"/>
      <c r="I35" s="28"/>
    </row>
    <row r="36" spans="1:9" ht="39" thickBot="1">
      <c r="A36" s="27">
        <v>28</v>
      </c>
      <c r="B36" s="29"/>
      <c r="C36" s="28"/>
      <c r="D36" s="28" t="s">
        <v>100</v>
      </c>
      <c r="E36" s="28" t="s">
        <v>55</v>
      </c>
      <c r="F36" s="28">
        <v>1</v>
      </c>
      <c r="G36" s="28" t="s">
        <v>101</v>
      </c>
      <c r="H36" s="29"/>
      <c r="I36" s="28"/>
    </row>
    <row r="37" spans="1:9" ht="26.25" thickBot="1">
      <c r="A37" s="27">
        <v>29</v>
      </c>
      <c r="B37" s="29"/>
      <c r="C37" s="28"/>
      <c r="D37" s="28" t="s">
        <v>102</v>
      </c>
      <c r="E37" s="28" t="s">
        <v>55</v>
      </c>
      <c r="F37" s="28">
        <v>1</v>
      </c>
      <c r="G37" s="28" t="s">
        <v>69</v>
      </c>
      <c r="H37" s="29"/>
      <c r="I37" s="28"/>
    </row>
    <row r="38" spans="1:9" ht="39" thickBot="1">
      <c r="A38" s="27">
        <v>30</v>
      </c>
      <c r="B38" s="29"/>
      <c r="C38" s="28"/>
      <c r="D38" s="28" t="s">
        <v>103</v>
      </c>
      <c r="E38" s="28" t="s">
        <v>55</v>
      </c>
      <c r="F38" s="28">
        <v>1</v>
      </c>
      <c r="G38" s="28" t="s">
        <v>104</v>
      </c>
      <c r="H38" s="29"/>
      <c r="I38" s="28"/>
    </row>
    <row r="39" spans="1:9" ht="26.25" thickBot="1">
      <c r="A39" s="27">
        <v>31</v>
      </c>
      <c r="B39" s="29"/>
      <c r="C39" s="28"/>
      <c r="D39" s="28" t="s">
        <v>105</v>
      </c>
      <c r="E39" s="28" t="s">
        <v>55</v>
      </c>
      <c r="F39" s="28">
        <v>1</v>
      </c>
      <c r="G39" s="28" t="s">
        <v>82</v>
      </c>
      <c r="H39" s="29"/>
      <c r="I39" s="28"/>
    </row>
    <row r="40" spans="1:9" ht="26.25" thickBot="1">
      <c r="A40" s="27">
        <v>32</v>
      </c>
      <c r="B40" s="29"/>
      <c r="C40" s="28"/>
      <c r="D40" s="28" t="s">
        <v>106</v>
      </c>
      <c r="E40" s="28" t="s">
        <v>55</v>
      </c>
      <c r="F40" s="28">
        <v>1</v>
      </c>
      <c r="G40" s="28" t="s">
        <v>86</v>
      </c>
      <c r="H40" s="29"/>
      <c r="I40" s="28"/>
    </row>
    <row r="41" spans="1:9" ht="39" thickBot="1">
      <c r="A41" s="27">
        <v>33</v>
      </c>
      <c r="B41" s="29"/>
      <c r="C41" s="28"/>
      <c r="D41" s="28" t="s">
        <v>107</v>
      </c>
      <c r="E41" s="28" t="s">
        <v>55</v>
      </c>
      <c r="F41" s="28">
        <v>1</v>
      </c>
      <c r="G41" s="28" t="s">
        <v>101</v>
      </c>
      <c r="H41" s="29"/>
      <c r="I41" s="28"/>
    </row>
    <row r="42" spans="1:9" ht="39" thickBot="1">
      <c r="A42" s="27">
        <v>34</v>
      </c>
      <c r="B42" s="29"/>
      <c r="C42" s="28"/>
      <c r="D42" s="28" t="s">
        <v>108</v>
      </c>
      <c r="E42" s="28" t="s">
        <v>55</v>
      </c>
      <c r="F42" s="28">
        <v>1</v>
      </c>
      <c r="G42" s="28" t="s">
        <v>104</v>
      </c>
      <c r="H42" s="29"/>
      <c r="I42" s="28"/>
    </row>
    <row r="43" spans="1:9" ht="39" thickBot="1">
      <c r="A43" s="27">
        <v>35</v>
      </c>
      <c r="B43" s="29"/>
      <c r="C43" s="28"/>
      <c r="D43" s="28" t="s">
        <v>109</v>
      </c>
      <c r="E43" s="28" t="s">
        <v>110</v>
      </c>
      <c r="F43" s="28">
        <v>1</v>
      </c>
      <c r="G43" s="28" t="s">
        <v>101</v>
      </c>
      <c r="H43" s="29"/>
      <c r="I43" s="28"/>
    </row>
    <row r="44" spans="1:9" ht="26.25" thickBot="1">
      <c r="A44" s="27">
        <v>36</v>
      </c>
      <c r="B44" s="29"/>
      <c r="C44" s="28"/>
      <c r="D44" s="28" t="s">
        <v>111</v>
      </c>
      <c r="E44" s="28" t="s">
        <v>110</v>
      </c>
      <c r="F44" s="28">
        <v>1</v>
      </c>
      <c r="G44" s="28" t="s">
        <v>69</v>
      </c>
      <c r="H44" s="29"/>
      <c r="I44" s="28"/>
    </row>
    <row r="45" spans="1:9" ht="39" thickBot="1">
      <c r="A45" s="27">
        <v>37</v>
      </c>
      <c r="B45" s="29"/>
      <c r="C45" s="28"/>
      <c r="D45" s="28" t="s">
        <v>112</v>
      </c>
      <c r="E45" s="28" t="s">
        <v>94</v>
      </c>
      <c r="F45" s="28">
        <v>1</v>
      </c>
      <c r="G45" s="28" t="s">
        <v>113</v>
      </c>
      <c r="H45" s="29"/>
      <c r="I45" s="28"/>
    </row>
    <row r="46" spans="1:9" ht="39" thickBot="1">
      <c r="A46" s="27">
        <v>38</v>
      </c>
      <c r="B46" s="29"/>
      <c r="C46" s="28"/>
      <c r="D46" s="28" t="s">
        <v>114</v>
      </c>
      <c r="E46" s="28" t="s">
        <v>96</v>
      </c>
      <c r="F46" s="28">
        <v>1</v>
      </c>
      <c r="G46" s="28" t="s">
        <v>97</v>
      </c>
      <c r="H46" s="29"/>
      <c r="I46" s="28"/>
    </row>
    <row r="47" spans="2:9" ht="13.5" customHeight="1" thickBot="1">
      <c r="B47" s="28"/>
      <c r="C47" s="28"/>
      <c r="D47" s="71" t="s">
        <v>115</v>
      </c>
      <c r="E47" s="72"/>
      <c r="F47" s="26">
        <v>10</v>
      </c>
      <c r="G47" s="28"/>
      <c r="H47" s="28"/>
      <c r="I47" s="28"/>
    </row>
    <row r="48" spans="1:9" ht="26.25" thickBot="1">
      <c r="A48" s="27">
        <v>39</v>
      </c>
      <c r="B48" s="29"/>
      <c r="C48" s="28"/>
      <c r="D48" s="28" t="s">
        <v>116</v>
      </c>
      <c r="E48" s="28" t="s">
        <v>55</v>
      </c>
      <c r="F48" s="28">
        <v>1</v>
      </c>
      <c r="G48" s="28" t="s">
        <v>117</v>
      </c>
      <c r="H48" s="29"/>
      <c r="I48" s="28"/>
    </row>
    <row r="49" spans="1:9" ht="39" thickBot="1">
      <c r="A49" s="27">
        <v>40</v>
      </c>
      <c r="B49" s="29"/>
      <c r="C49" s="28"/>
      <c r="D49" s="28" t="s">
        <v>118</v>
      </c>
      <c r="E49" s="28" t="s">
        <v>110</v>
      </c>
      <c r="F49" s="28">
        <v>1</v>
      </c>
      <c r="G49" s="28" t="s">
        <v>119</v>
      </c>
      <c r="H49" s="29"/>
      <c r="I49" s="28"/>
    </row>
    <row r="50" spans="1:9" ht="26.25" thickBot="1">
      <c r="A50" s="27">
        <v>41</v>
      </c>
      <c r="B50" s="29"/>
      <c r="C50" s="28"/>
      <c r="D50" s="28" t="s">
        <v>120</v>
      </c>
      <c r="E50" s="28" t="s">
        <v>55</v>
      </c>
      <c r="F50" s="28">
        <v>1</v>
      </c>
      <c r="G50" s="28" t="s">
        <v>92</v>
      </c>
      <c r="H50" s="29"/>
      <c r="I50" s="28"/>
    </row>
    <row r="51" spans="1:9" ht="26.25" thickBot="1">
      <c r="A51" s="27">
        <v>42</v>
      </c>
      <c r="B51" s="29"/>
      <c r="C51" s="28"/>
      <c r="D51" s="28" t="s">
        <v>115</v>
      </c>
      <c r="E51" s="28" t="s">
        <v>110</v>
      </c>
      <c r="F51" s="28">
        <v>1</v>
      </c>
      <c r="G51" s="28" t="s">
        <v>75</v>
      </c>
      <c r="H51" s="29"/>
      <c r="I51" s="28"/>
    </row>
    <row r="52" spans="1:9" ht="39" thickBot="1">
      <c r="A52" s="27">
        <v>43</v>
      </c>
      <c r="B52" s="30"/>
      <c r="C52" s="28"/>
      <c r="D52" s="28" t="s">
        <v>121</v>
      </c>
      <c r="E52" s="28" t="s">
        <v>55</v>
      </c>
      <c r="F52" s="28">
        <v>1</v>
      </c>
      <c r="G52" s="28" t="s">
        <v>122</v>
      </c>
      <c r="H52" s="30"/>
      <c r="I52" s="28"/>
    </row>
    <row r="53" spans="1:9" ht="26.25" thickBot="1">
      <c r="A53" s="27">
        <v>44</v>
      </c>
      <c r="B53" s="29"/>
      <c r="C53" s="28"/>
      <c r="D53" s="28" t="s">
        <v>123</v>
      </c>
      <c r="E53" s="28" t="s">
        <v>110</v>
      </c>
      <c r="F53" s="28">
        <v>1</v>
      </c>
      <c r="G53" s="28" t="s">
        <v>86</v>
      </c>
      <c r="H53" s="29"/>
      <c r="I53" s="28"/>
    </row>
    <row r="54" spans="1:9" ht="39" thickBot="1">
      <c r="A54" s="27">
        <v>45</v>
      </c>
      <c r="B54" s="29"/>
      <c r="C54" s="28"/>
      <c r="D54" s="28" t="s">
        <v>124</v>
      </c>
      <c r="E54" s="28" t="s">
        <v>110</v>
      </c>
      <c r="F54" s="28">
        <v>1</v>
      </c>
      <c r="G54" s="28" t="s">
        <v>101</v>
      </c>
      <c r="H54" s="29"/>
      <c r="I54" s="28"/>
    </row>
    <row r="55" spans="1:9" ht="51.75" thickBot="1">
      <c r="A55" s="27">
        <v>46</v>
      </c>
      <c r="B55" s="29"/>
      <c r="C55" s="28"/>
      <c r="D55" s="28" t="s">
        <v>124</v>
      </c>
      <c r="E55" s="28" t="s">
        <v>110</v>
      </c>
      <c r="F55" s="28">
        <v>1</v>
      </c>
      <c r="G55" s="28" t="s">
        <v>125</v>
      </c>
      <c r="H55" s="29"/>
      <c r="I55" s="28"/>
    </row>
    <row r="56" spans="1:9" ht="51.75" thickBot="1">
      <c r="A56" s="27">
        <v>47</v>
      </c>
      <c r="B56" s="29"/>
      <c r="C56" s="28"/>
      <c r="D56" s="28" t="s">
        <v>126</v>
      </c>
      <c r="E56" s="28" t="s">
        <v>94</v>
      </c>
      <c r="F56" s="28">
        <v>1</v>
      </c>
      <c r="G56" s="28" t="s">
        <v>127</v>
      </c>
      <c r="H56" s="29"/>
      <c r="I56" s="28"/>
    </row>
    <row r="57" spans="1:9" ht="26.25" thickBot="1">
      <c r="A57" s="27">
        <v>48</v>
      </c>
      <c r="B57" s="29"/>
      <c r="C57" s="28"/>
      <c r="D57" s="28" t="s">
        <v>128</v>
      </c>
      <c r="E57" s="28" t="s">
        <v>96</v>
      </c>
      <c r="F57" s="28">
        <v>1</v>
      </c>
      <c r="G57" s="28" t="s">
        <v>129</v>
      </c>
      <c r="H57" s="29"/>
      <c r="I57" s="28"/>
    </row>
    <row r="58" spans="2:9" ht="13.5" customHeight="1" thickBot="1">
      <c r="B58" s="28"/>
      <c r="C58" s="28"/>
      <c r="D58" s="71" t="s">
        <v>130</v>
      </c>
      <c r="E58" s="72"/>
      <c r="F58" s="26">
        <v>22</v>
      </c>
      <c r="G58" s="28"/>
      <c r="H58" s="28"/>
      <c r="I58" s="28"/>
    </row>
    <row r="59" spans="1:9" ht="26.25" thickBot="1">
      <c r="A59" s="27">
        <v>49</v>
      </c>
      <c r="B59" s="29"/>
      <c r="C59" s="28"/>
      <c r="D59" s="28" t="s">
        <v>131</v>
      </c>
      <c r="E59" s="28" t="s">
        <v>55</v>
      </c>
      <c r="F59" s="28">
        <v>1</v>
      </c>
      <c r="G59" s="28" t="s">
        <v>69</v>
      </c>
      <c r="H59" s="29"/>
      <c r="I59" s="28"/>
    </row>
    <row r="60" spans="1:9" ht="39" thickBot="1">
      <c r="A60" s="27">
        <v>50</v>
      </c>
      <c r="B60" s="29"/>
      <c r="C60" s="28"/>
      <c r="D60" s="28" t="s">
        <v>132</v>
      </c>
      <c r="E60" s="28" t="s">
        <v>55</v>
      </c>
      <c r="F60" s="28">
        <v>1</v>
      </c>
      <c r="G60" s="28" t="s">
        <v>104</v>
      </c>
      <c r="H60" s="29"/>
      <c r="I60" s="28"/>
    </row>
    <row r="61" spans="1:9" ht="26.25" thickBot="1">
      <c r="A61" s="27">
        <v>51</v>
      </c>
      <c r="B61" s="29"/>
      <c r="C61" s="28"/>
      <c r="D61" s="28" t="s">
        <v>133</v>
      </c>
      <c r="E61" s="28" t="s">
        <v>55</v>
      </c>
      <c r="F61" s="28">
        <v>1</v>
      </c>
      <c r="G61" s="28" t="s">
        <v>69</v>
      </c>
      <c r="H61" s="29"/>
      <c r="I61" s="28"/>
    </row>
    <row r="62" spans="1:9" ht="39" thickBot="1">
      <c r="A62" s="27">
        <v>52</v>
      </c>
      <c r="B62" s="29"/>
      <c r="C62" s="28"/>
      <c r="D62" s="28" t="s">
        <v>134</v>
      </c>
      <c r="E62" s="28" t="s">
        <v>110</v>
      </c>
      <c r="F62" s="28">
        <v>1</v>
      </c>
      <c r="G62" s="28" t="s">
        <v>101</v>
      </c>
      <c r="H62" s="29"/>
      <c r="I62" s="28"/>
    </row>
    <row r="63" spans="1:9" ht="51.75" thickBot="1">
      <c r="A63" s="27">
        <v>53</v>
      </c>
      <c r="B63" s="29"/>
      <c r="C63" s="28"/>
      <c r="D63" s="28" t="s">
        <v>135</v>
      </c>
      <c r="E63" s="28" t="s">
        <v>110</v>
      </c>
      <c r="F63" s="28">
        <v>1</v>
      </c>
      <c r="G63" s="28" t="s">
        <v>136</v>
      </c>
      <c r="H63" s="29"/>
      <c r="I63" s="28"/>
    </row>
    <row r="64" spans="1:9" ht="26.25" thickBot="1">
      <c r="A64" s="27">
        <v>54</v>
      </c>
      <c r="B64" s="29"/>
      <c r="C64" s="28"/>
      <c r="D64" s="28" t="s">
        <v>137</v>
      </c>
      <c r="E64" s="28" t="s">
        <v>55</v>
      </c>
      <c r="F64" s="28">
        <v>1</v>
      </c>
      <c r="G64" s="28" t="s">
        <v>69</v>
      </c>
      <c r="H64" s="29"/>
      <c r="I64" s="28"/>
    </row>
    <row r="65" spans="1:9" ht="39" thickBot="1">
      <c r="A65" s="27">
        <v>55</v>
      </c>
      <c r="B65" s="29"/>
      <c r="C65" s="28"/>
      <c r="D65" s="28" t="s">
        <v>138</v>
      </c>
      <c r="E65" s="28" t="s">
        <v>55</v>
      </c>
      <c r="F65" s="28">
        <v>1</v>
      </c>
      <c r="G65" s="28" t="s">
        <v>101</v>
      </c>
      <c r="H65" s="29"/>
      <c r="I65" s="28"/>
    </row>
    <row r="66" spans="1:9" ht="26.25" thickBot="1">
      <c r="A66" s="27">
        <v>56</v>
      </c>
      <c r="B66" s="29"/>
      <c r="C66" s="28"/>
      <c r="D66" s="28" t="s">
        <v>139</v>
      </c>
      <c r="E66" s="28" t="s">
        <v>110</v>
      </c>
      <c r="F66" s="28">
        <v>1</v>
      </c>
      <c r="G66" s="28" t="s">
        <v>66</v>
      </c>
      <c r="H66" s="29"/>
      <c r="I66" s="28"/>
    </row>
    <row r="67" spans="1:9" ht="39" thickBot="1">
      <c r="A67" s="27">
        <v>57</v>
      </c>
      <c r="B67" s="29"/>
      <c r="C67" s="28"/>
      <c r="D67" s="28" t="s">
        <v>140</v>
      </c>
      <c r="E67" s="28" t="s">
        <v>110</v>
      </c>
      <c r="F67" s="28">
        <v>1</v>
      </c>
      <c r="G67" s="28" t="s">
        <v>101</v>
      </c>
      <c r="H67" s="29"/>
      <c r="I67" s="28"/>
    </row>
    <row r="68" spans="1:9" ht="26.25" thickBot="1">
      <c r="A68" s="27">
        <v>58</v>
      </c>
      <c r="B68" s="29"/>
      <c r="C68" s="28"/>
      <c r="D68" s="28" t="s">
        <v>140</v>
      </c>
      <c r="E68" s="28" t="s">
        <v>141</v>
      </c>
      <c r="F68" s="28">
        <v>1</v>
      </c>
      <c r="G68" s="28" t="s">
        <v>75</v>
      </c>
      <c r="H68" s="29"/>
      <c r="I68" s="28"/>
    </row>
    <row r="69" spans="1:9" ht="51.75" thickBot="1">
      <c r="A69" s="27">
        <v>59</v>
      </c>
      <c r="B69" s="29"/>
      <c r="C69" s="28"/>
      <c r="D69" s="28" t="s">
        <v>140</v>
      </c>
      <c r="E69" s="28" t="s">
        <v>110</v>
      </c>
      <c r="F69" s="28">
        <v>1</v>
      </c>
      <c r="G69" s="28" t="s">
        <v>127</v>
      </c>
      <c r="H69" s="29"/>
      <c r="I69" s="28"/>
    </row>
    <row r="70" spans="1:9" ht="39" thickBot="1">
      <c r="A70" s="27">
        <v>60</v>
      </c>
      <c r="B70" s="29"/>
      <c r="C70" s="28"/>
      <c r="D70" s="28" t="s">
        <v>142</v>
      </c>
      <c r="E70" s="28" t="s">
        <v>55</v>
      </c>
      <c r="F70" s="28">
        <v>1</v>
      </c>
      <c r="G70" s="28" t="s">
        <v>89</v>
      </c>
      <c r="H70" s="29"/>
      <c r="I70" s="28"/>
    </row>
    <row r="71" spans="1:9" ht="26.25" thickBot="1">
      <c r="A71" s="27">
        <v>61</v>
      </c>
      <c r="B71" s="29"/>
      <c r="C71" s="28"/>
      <c r="D71" s="28" t="s">
        <v>142</v>
      </c>
      <c r="E71" s="28" t="s">
        <v>141</v>
      </c>
      <c r="F71" s="28">
        <v>1</v>
      </c>
      <c r="G71" s="28" t="s">
        <v>75</v>
      </c>
      <c r="H71" s="29"/>
      <c r="I71" s="28"/>
    </row>
    <row r="72" spans="1:9" ht="39" thickBot="1">
      <c r="A72" s="27">
        <v>62</v>
      </c>
      <c r="B72" s="29"/>
      <c r="C72" s="28"/>
      <c r="D72" s="28" t="s">
        <v>142</v>
      </c>
      <c r="E72" s="28" t="s">
        <v>143</v>
      </c>
      <c r="F72" s="28">
        <v>1</v>
      </c>
      <c r="G72" s="28" t="s">
        <v>122</v>
      </c>
      <c r="H72" s="29"/>
      <c r="I72" s="28"/>
    </row>
    <row r="73" spans="1:9" ht="39" thickBot="1">
      <c r="A73" s="27">
        <v>63</v>
      </c>
      <c r="B73" s="29"/>
      <c r="C73" s="28"/>
      <c r="D73" s="28" t="s">
        <v>144</v>
      </c>
      <c r="E73" s="28" t="s">
        <v>94</v>
      </c>
      <c r="F73" s="28">
        <v>1</v>
      </c>
      <c r="G73" s="28" t="s">
        <v>86</v>
      </c>
      <c r="H73" s="29"/>
      <c r="I73" s="28"/>
    </row>
    <row r="74" spans="1:9" ht="39" thickBot="1">
      <c r="A74" s="27">
        <v>64</v>
      </c>
      <c r="B74" s="29"/>
      <c r="C74" s="28"/>
      <c r="D74" s="28" t="s">
        <v>144</v>
      </c>
      <c r="E74" s="28" t="s">
        <v>94</v>
      </c>
      <c r="F74" s="28">
        <v>1</v>
      </c>
      <c r="G74" s="28" t="s">
        <v>122</v>
      </c>
      <c r="H74" s="29"/>
      <c r="I74" s="28"/>
    </row>
    <row r="75" spans="1:9" ht="51.75" thickBot="1">
      <c r="A75" s="27">
        <v>65</v>
      </c>
      <c r="B75" s="29"/>
      <c r="C75" s="28"/>
      <c r="D75" s="28" t="s">
        <v>144</v>
      </c>
      <c r="E75" s="28" t="s">
        <v>94</v>
      </c>
      <c r="F75" s="28">
        <v>1</v>
      </c>
      <c r="G75" s="28" t="s">
        <v>125</v>
      </c>
      <c r="H75" s="29"/>
      <c r="I75" s="28"/>
    </row>
    <row r="76" spans="1:9" ht="26.25" thickBot="1">
      <c r="A76" s="27">
        <v>66</v>
      </c>
      <c r="B76" s="29"/>
      <c r="C76" s="28"/>
      <c r="D76" s="28" t="s">
        <v>145</v>
      </c>
      <c r="E76" s="28" t="s">
        <v>96</v>
      </c>
      <c r="F76" s="28">
        <v>1</v>
      </c>
      <c r="G76" s="28" t="s">
        <v>97</v>
      </c>
      <c r="H76" s="29"/>
      <c r="I76" s="28"/>
    </row>
    <row r="77" spans="1:9" ht="26.25" thickBot="1">
      <c r="A77" s="27">
        <v>67</v>
      </c>
      <c r="B77" s="29"/>
      <c r="C77" s="28"/>
      <c r="D77" s="28" t="s">
        <v>146</v>
      </c>
      <c r="E77" s="28" t="s">
        <v>94</v>
      </c>
      <c r="F77" s="28">
        <v>1</v>
      </c>
      <c r="G77" s="28" t="s">
        <v>117</v>
      </c>
      <c r="H77" s="29"/>
      <c r="I77" s="28"/>
    </row>
    <row r="78" spans="1:9" ht="13.5" thickBot="1">
      <c r="A78" s="27">
        <v>68</v>
      </c>
      <c r="B78" s="29"/>
      <c r="C78" s="28"/>
      <c r="D78" s="68" t="s">
        <v>147</v>
      </c>
      <c r="E78" s="26"/>
      <c r="F78" s="26">
        <v>1</v>
      </c>
      <c r="G78" s="28"/>
      <c r="H78" s="29"/>
      <c r="I78" s="28"/>
    </row>
    <row r="79" spans="1:9" ht="13.5" thickBot="1">
      <c r="A79" s="27">
        <v>69</v>
      </c>
      <c r="B79" s="29"/>
      <c r="C79" s="28"/>
      <c r="D79" s="69"/>
      <c r="E79" s="26"/>
      <c r="F79" s="26">
        <v>1</v>
      </c>
      <c r="G79" s="28"/>
      <c r="H79" s="29"/>
      <c r="I79" s="28"/>
    </row>
    <row r="80" spans="1:9" ht="13.5" thickBot="1">
      <c r="A80" s="27">
        <v>70</v>
      </c>
      <c r="B80" s="29"/>
      <c r="C80" s="28"/>
      <c r="D80" s="70"/>
      <c r="E80" s="26"/>
      <c r="F80" s="26">
        <v>1</v>
      </c>
      <c r="G80" s="28"/>
      <c r="H80" s="29"/>
      <c r="I80" s="28"/>
    </row>
    <row r="81" spans="1:9" ht="13.5" thickBot="1">
      <c r="A81" s="27"/>
      <c r="B81" s="28"/>
      <c r="C81" s="28"/>
      <c r="D81" s="26" t="s">
        <v>148</v>
      </c>
      <c r="E81" s="26"/>
      <c r="F81" s="26">
        <v>70</v>
      </c>
      <c r="G81" s="28"/>
      <c r="H81" s="28"/>
      <c r="I81" s="28"/>
    </row>
    <row r="82" spans="1:9" ht="12.75">
      <c r="A82" s="25"/>
      <c r="B82" s="25"/>
      <c r="C82" s="25"/>
      <c r="D82" s="25"/>
      <c r="E82" s="25"/>
      <c r="F82" s="25"/>
      <c r="G82" s="25"/>
      <c r="H82" s="25"/>
      <c r="I82" s="25"/>
    </row>
  </sheetData>
  <sheetProtection/>
  <mergeCells count="13">
    <mergeCell ref="C2:E2"/>
    <mergeCell ref="G5:G6"/>
    <mergeCell ref="H5:I5"/>
    <mergeCell ref="A5:A6"/>
    <mergeCell ref="D5:D6"/>
    <mergeCell ref="E5:E6"/>
    <mergeCell ref="B5:C5"/>
    <mergeCell ref="D78:D80"/>
    <mergeCell ref="F5:F6"/>
    <mergeCell ref="D8:E8"/>
    <mergeCell ref="D34:E34"/>
    <mergeCell ref="D47:E47"/>
    <mergeCell ref="D58:E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Ильдар</cp:lastModifiedBy>
  <cp:lastPrinted>2014-09-30T09:14:56Z</cp:lastPrinted>
  <dcterms:created xsi:type="dcterms:W3CDTF">2013-09-06T17:42:36Z</dcterms:created>
  <dcterms:modified xsi:type="dcterms:W3CDTF">2014-11-01T06:35:05Z</dcterms:modified>
  <cp:category/>
  <cp:version/>
  <cp:contentType/>
  <cp:contentStatus/>
</cp:coreProperties>
</file>