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95" yWindow="0" windowWidth="10545" windowHeight="6660" tabRatio="520"/>
  </bookViews>
  <sheets>
    <sheet name="Б1" sheetId="36" r:id="rId1"/>
  </sheets>
  <definedNames>
    <definedName name="solver_adj" localSheetId="0" hidden="1">Б1!$C$13:$C$17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Б1!$C$12</definedName>
    <definedName name="solver_lhs2" localSheetId="0" hidden="1">Б1!$C$13:$C$17</definedName>
    <definedName name="solver_lhs3" localSheetId="0" hidden="1">Б1!$C$13:$C$17</definedName>
    <definedName name="solver_lhs4" localSheetId="0" hidden="1">Б1!$E$18:$N$18</definedName>
    <definedName name="solver_lhs5" localSheetId="0" hidden="1">Б1!$E$18:$N$18</definedName>
    <definedName name="solver_lhs6" localSheetId="0" hidden="1">Б1!$E$18:$N$18</definedName>
    <definedName name="solver_lhs7" localSheetId="0" hidden="1">Б1!$E$18:$N$18</definedName>
    <definedName name="solver_lhs8" localSheetId="0" hidden="1">Б1!$E$18:$N$18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Б1!$C$12</definedName>
    <definedName name="solver_pre" localSheetId="0" hidden="1">0.0001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3</definedName>
    <definedName name="solver_rel4" localSheetId="0" hidden="1">1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hs1" localSheetId="0" hidden="1">100</definedName>
    <definedName name="solver_rhs2" localSheetId="0" hidden="1">100</definedName>
    <definedName name="solver_rhs3" localSheetId="0" hidden="1">0</definedName>
    <definedName name="solver_rhs4" localSheetId="0" hidden="1">Б1!$E$20:$N$20</definedName>
    <definedName name="solver_rhs5" localSheetId="0" hidden="1">Б1!$E$19:$N$19</definedName>
    <definedName name="solver_rhs6" localSheetId="0" hidden="1">Б1!$E$19:$N$19</definedName>
    <definedName name="solver_rhs7" localSheetId="0" hidden="1">Б1!$E$19:$N$19</definedName>
    <definedName name="solver_rhs8" localSheetId="0" hidden="1">Б1!$E$19:$N$19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100</definedName>
    <definedName name="solver_ver" localSheetId="0" hidden="1">3</definedName>
    <definedName name="_xlnm.Print_Area" localSheetId="0">Б1!#REF!</definedName>
  </definedNames>
  <calcPr calcId="145621" fullPrecision="0"/>
</workbook>
</file>

<file path=xl/calcChain.xml><?xml version="1.0" encoding="utf-8"?>
<calcChain xmlns="http://schemas.openxmlformats.org/spreadsheetml/2006/main">
  <c r="F18" i="36" l="1"/>
  <c r="G18" i="36"/>
  <c r="H18" i="36"/>
  <c r="I18" i="36"/>
  <c r="J18" i="36"/>
  <c r="K18" i="36"/>
  <c r="L18" i="36"/>
  <c r="M18" i="36"/>
  <c r="N18" i="36"/>
  <c r="E18" i="36"/>
  <c r="N17" i="36" l="1"/>
  <c r="E17" i="36"/>
  <c r="E14" i="36"/>
  <c r="F14" i="36"/>
  <c r="G14" i="36"/>
  <c r="H14" i="36"/>
  <c r="I14" i="36"/>
  <c r="J14" i="36"/>
  <c r="K14" i="36"/>
  <c r="L14" i="36"/>
  <c r="M14" i="36"/>
  <c r="N14" i="36"/>
  <c r="E15" i="36"/>
  <c r="F15" i="36"/>
  <c r="G15" i="36"/>
  <c r="H15" i="36"/>
  <c r="I15" i="36"/>
  <c r="J15" i="36"/>
  <c r="K15" i="36"/>
  <c r="L15" i="36"/>
  <c r="M15" i="36"/>
  <c r="N15" i="36"/>
  <c r="E16" i="36"/>
  <c r="F16" i="36"/>
  <c r="G16" i="36"/>
  <c r="H16" i="36"/>
  <c r="I16" i="36"/>
  <c r="J16" i="36"/>
  <c r="K16" i="36"/>
  <c r="L16" i="36"/>
  <c r="M16" i="36"/>
  <c r="N16" i="36"/>
  <c r="F17" i="36"/>
  <c r="G17" i="36"/>
  <c r="H17" i="36"/>
  <c r="I17" i="36"/>
  <c r="J17" i="36"/>
  <c r="K17" i="36"/>
  <c r="L17" i="36"/>
  <c r="M17" i="36"/>
  <c r="F13" i="36"/>
  <c r="G13" i="36"/>
  <c r="H13" i="36"/>
  <c r="I13" i="36"/>
  <c r="J13" i="36"/>
  <c r="K13" i="36"/>
  <c r="L13" i="36"/>
  <c r="M13" i="36"/>
  <c r="N13" i="36"/>
  <c r="E13" i="36"/>
  <c r="C12" i="36" l="1"/>
</calcChain>
</file>

<file path=xl/sharedStrings.xml><?xml version="1.0" encoding="utf-8"?>
<sst xmlns="http://schemas.openxmlformats.org/spreadsheetml/2006/main" count="28" uniqueCount="23">
  <si>
    <t>ВВОД</t>
  </si>
  <si>
    <t>исходные данные</t>
  </si>
  <si>
    <t>сумма не более 100</t>
  </si>
  <si>
    <t>искомые множители в зеленых ячейках</t>
  </si>
  <si>
    <t>результат</t>
  </si>
  <si>
    <t>min</t>
  </si>
  <si>
    <t>max</t>
  </si>
  <si>
    <t>условие - диапозон (результат должен попадать в диапазон от min до max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</si>
  <si>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</si>
  <si>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</si>
  <si>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</si>
  <si>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</si>
  <si>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</si>
  <si>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</si>
  <si>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</si>
  <si>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</si>
  <si>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</si>
  <si>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</si>
  <si>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Минеральный порошок</t>
  </si>
  <si>
    <t xml:space="preserve">Щебень  фр.5-20 </t>
  </si>
  <si>
    <t>Песок из отсевов дроблени после улавливания пыли</t>
  </si>
  <si>
    <t xml:space="preserve">Щебень  фр.5-10 </t>
  </si>
  <si>
    <t>Пыль габбро-диабаз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</si>
</sst>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0.0"/>
    <numFmt numFmtId="165" formatCode="_-* #,##0.0_р_._-;\-* #,##0.0_р_._-;_-* &quot;-&quot;_р_._-;_-@_-"/>
    <numFmt numFmtId="166" formatCode="_-* #,##0.00_р_._-;\-* #,##0.00_р_._-;_-* &quot;-&quot;_р_.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sz val="13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7" xfId="0" applyFont="1" applyBorder="1"/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41" fontId="7" fillId="0" borderId="7" xfId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vertical="center" wrapText="1"/>
    </xf>
    <xf numFmtId="164" fontId="7" fillId="0" borderId="9" xfId="0" applyNumberFormat="1" applyFont="1" applyBorder="1" applyAlignment="1">
      <alignment horizontal="center" vertical="center"/>
    </xf>
    <xf numFmtId="165" fontId="2" fillId="0" borderId="0" xfId="0" applyNumberFormat="1" applyFont="1"/>
    <xf numFmtId="166" fontId="2" fillId="0" borderId="0" xfId="1" applyNumberFormat="1" applyFont="1"/>
    <xf numFmtId="2" fontId="7" fillId="0" borderId="7" xfId="0" applyNumberFormat="1" applyFont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24" xfId="0" applyFont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164" fontId="7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right"/>
    </xf>
    <xf numFmtId="164" fontId="9" fillId="0" borderId="19" xfId="0" applyNumberFormat="1" applyFont="1" applyBorder="1" applyAlignment="1">
      <alignment horizontal="center" vertical="center"/>
    </xf>
    <xf numFmtId="164" fontId="6" fillId="0" borderId="19" xfId="2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" fillId="0" borderId="17" xfId="0" applyFont="1" applyBorder="1"/>
    <xf numFmtId="1" fontId="5" fillId="0" borderId="17" xfId="2" applyNumberFormat="1" applyFont="1" applyBorder="1" applyAlignment="1">
      <alignment horizontal="center" vertical="center"/>
    </xf>
    <xf numFmtId="1" fontId="5" fillId="2" borderId="17" xfId="2" applyNumberFormat="1" applyFont="1" applyFill="1" applyBorder="1" applyAlignment="1">
      <alignment horizontal="center" vertical="center"/>
    </xf>
    <xf numFmtId="1" fontId="6" fillId="2" borderId="17" xfId="2" applyNumberFormat="1" applyFont="1" applyFill="1" applyBorder="1" applyAlignment="1">
      <alignment horizontal="center" vertical="center"/>
    </xf>
    <xf numFmtId="1" fontId="6" fillId="0" borderId="17" xfId="2" applyNumberFormat="1" applyFont="1" applyBorder="1" applyAlignment="1">
      <alignment horizontal="center" vertical="center"/>
    </xf>
    <xf numFmtId="1" fontId="6" fillId="0" borderId="18" xfId="2" applyNumberFormat="1" applyFont="1" applyBorder="1" applyAlignment="1">
      <alignment horizontal="center" vertical="center"/>
    </xf>
    <xf numFmtId="0" fontId="2" fillId="0" borderId="12" xfId="0" applyFont="1" applyBorder="1"/>
    <xf numFmtId="1" fontId="5" fillId="0" borderId="12" xfId="2" applyNumberFormat="1" applyFont="1" applyBorder="1" applyAlignment="1">
      <alignment horizontal="center" vertical="center"/>
    </xf>
    <xf numFmtId="1" fontId="5" fillId="2" borderId="12" xfId="2" applyNumberFormat="1" applyFont="1" applyFill="1" applyBorder="1" applyAlignment="1">
      <alignment horizontal="center" vertical="center"/>
    </xf>
    <xf numFmtId="1" fontId="6" fillId="2" borderId="12" xfId="2" applyNumberFormat="1" applyFont="1" applyFill="1" applyBorder="1" applyAlignment="1">
      <alignment horizontal="center" vertical="center"/>
    </xf>
    <xf numFmtId="1" fontId="6" fillId="0" borderId="12" xfId="2" applyNumberFormat="1" applyFont="1" applyBorder="1" applyAlignment="1">
      <alignment horizontal="center" vertical="center"/>
    </xf>
    <xf numFmtId="1" fontId="6" fillId="0" borderId="21" xfId="2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0" fontId="12" fillId="0" borderId="7" xfId="0" applyFont="1" applyBorder="1"/>
    <xf numFmtId="0" fontId="2" fillId="0" borderId="7" xfId="0" applyFont="1" applyBorder="1"/>
    <xf numFmtId="164" fontId="10" fillId="0" borderId="7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5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6" fillId="4" borderId="7" xfId="2" applyNumberFormat="1" applyFont="1" applyFill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 [0]" xfId="1" builtinId="6"/>
  </cellStyles>
  <dxfs count="1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Max</c:v>
          </c:tx>
          <c:marker>
            <c:symbol val="diamond"/>
            <c:size val="7"/>
            <c:spPr>
              <a:solidFill>
                <a:srgbClr val="FF0000"/>
              </a:solidFill>
            </c:spPr>
          </c:marker>
          <c:dPt>
            <c:idx val="1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3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4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5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6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bubble3D val="0"/>
            <c:spPr>
              <a:ln>
                <a:solidFill>
                  <a:srgbClr val="FF0000"/>
                </a:solidFill>
              </a:ln>
            </c:spPr>
          </c:dPt>
          <c:dLbls>
            <c:numFmt formatCode="#,##0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0"/>
              <c:pt idx="0">
                <c:v>20</c:v>
              </c:pt>
              <c:pt idx="1">
                <c:v>15</c:v>
              </c:pt>
              <c:pt idx="2">
                <c:v>10</c:v>
              </c:pt>
              <c:pt idx="3">
                <c:v>5</c:v>
              </c:pt>
              <c:pt idx="4">
                <c:v>2,5</c:v>
              </c:pt>
              <c:pt idx="5">
                <c:v>1,25</c:v>
              </c:pt>
              <c:pt idx="6">
                <c:v>0,63</c:v>
              </c:pt>
              <c:pt idx="7">
                <c:v>0,315</c:v>
              </c:pt>
              <c:pt idx="8">
                <c:v>0,16</c:v>
              </c:pt>
              <c:pt idx="9">
                <c:v>0,071</c:v>
              </c:pt>
            </c:strLit>
          </c:cat>
          <c:val>
            <c:numRef>
              <c:f>Б1!$E$20:$N$20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60</c:v>
                </c:pt>
                <c:pt idx="4">
                  <c:v>48</c:v>
                </c:pt>
                <c:pt idx="5">
                  <c:v>37</c:v>
                </c:pt>
                <c:pt idx="6">
                  <c:v>28</c:v>
                </c:pt>
                <c:pt idx="7">
                  <c:v>22</c:v>
                </c:pt>
                <c:pt idx="8">
                  <c:v>16</c:v>
                </c:pt>
                <c:pt idx="9">
                  <c:v>12</c:v>
                </c:pt>
              </c:numCache>
            </c:numRef>
          </c:val>
          <c:smooth val="0"/>
        </c:ser>
        <c:ser>
          <c:idx val="3"/>
          <c:order val="1"/>
          <c:tx>
            <c:v>Смесь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val>
            <c:numRef>
              <c:f>Б1!$E$18:$N$18</c:f>
              <c:numCache>
                <c:formatCode>General</c:formatCode>
                <c:ptCount val="10"/>
                <c:pt idx="0">
                  <c:v>99.4</c:v>
                </c:pt>
                <c:pt idx="1">
                  <c:v>95.9</c:v>
                </c:pt>
                <c:pt idx="2">
                  <c:v>90.8</c:v>
                </c:pt>
                <c:pt idx="3">
                  <c:v>50</c:v>
                </c:pt>
                <c:pt idx="4">
                  <c:v>42.1</c:v>
                </c:pt>
                <c:pt idx="5">
                  <c:v>36.9</c:v>
                </c:pt>
                <c:pt idx="6">
                  <c:v>27.9</c:v>
                </c:pt>
                <c:pt idx="7">
                  <c:v>20.6</c:v>
                </c:pt>
                <c:pt idx="8">
                  <c:v>13.2</c:v>
                </c:pt>
                <c:pt idx="9">
                  <c:v>6.2</c:v>
                </c:pt>
              </c:numCache>
            </c:numRef>
          </c:val>
          <c:smooth val="0"/>
        </c:ser>
        <c:ser>
          <c:idx val="2"/>
          <c:order val="2"/>
          <c:tx>
            <c:v>Min</c:v>
          </c:tx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3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4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5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6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bubble3D val="0"/>
            <c:spPr>
              <a:ln>
                <a:solidFill>
                  <a:srgbClr val="FF0000"/>
                </a:solidFill>
              </a:ln>
            </c:spPr>
          </c:dPt>
          <c:val>
            <c:numRef>
              <c:f>Б1!$E$19:$N$19</c:f>
              <c:numCache>
                <c:formatCode>0</c:formatCode>
                <c:ptCount val="10"/>
                <c:pt idx="0">
                  <c:v>90</c:v>
                </c:pt>
                <c:pt idx="1">
                  <c:v>80</c:v>
                </c:pt>
                <c:pt idx="2">
                  <c:v>70</c:v>
                </c:pt>
                <c:pt idx="3">
                  <c:v>50</c:v>
                </c:pt>
                <c:pt idx="4">
                  <c:v>38</c:v>
                </c:pt>
                <c:pt idx="5">
                  <c:v>28</c:v>
                </c:pt>
                <c:pt idx="6">
                  <c:v>20</c:v>
                </c:pt>
                <c:pt idx="7">
                  <c:v>14</c:v>
                </c:pt>
                <c:pt idx="8">
                  <c:v>10</c:v>
                </c:pt>
                <c:pt idx="9">
                  <c:v>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/>
        <c:marker val="1"/>
        <c:smooth val="0"/>
        <c:axId val="78046720"/>
        <c:axId val="78048256"/>
      </c:lineChart>
      <c:catAx>
        <c:axId val="78046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78048256"/>
        <c:crosses val="autoZero"/>
        <c:auto val="1"/>
        <c:lblAlgn val="ctr"/>
        <c:lblOffset val="100"/>
        <c:tickMarkSkip val="10"/>
        <c:noMultiLvlLbl val="0"/>
      </c:catAx>
      <c:valAx>
        <c:axId val="7804825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78046720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14</xdr:col>
      <xdr:colOff>367393</xdr:colOff>
      <xdr:row>39</xdr:row>
      <xdr:rowOff>200078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abSelected="1" zoomScale="70" zoomScaleNormal="70" zoomScaleSheetLayoutView="75" workbookViewId="0">
      <selection activeCell="R27" sqref="R27"/>
    </sheetView>
  </sheetViews>
  <sheetFormatPr defaultRowHeight="16.5" x14ac:dyDescent="0.25"/>
  <cols>
    <col min="1" max="1" width="12.85546875" style="1" bestFit="1" customWidth="1"/>
    <col min="2" max="2" width="42.7109375" style="1" customWidth="1"/>
    <col min="3" max="5" width="9.140625" style="1"/>
    <col min="6" max="6" width="14.42578125" style="1" bestFit="1" customWidth="1"/>
    <col min="7" max="7" width="12.140625" style="1" customWidth="1"/>
    <col min="8" max="8" width="13.140625" style="1" customWidth="1"/>
    <col min="9" max="13" width="14.42578125" style="1" bestFit="1" customWidth="1"/>
    <col min="14" max="14" width="12.85546875" style="1" bestFit="1" customWidth="1"/>
    <col min="15" max="15" width="11.28515625" style="1" customWidth="1"/>
    <col min="16" max="16" width="9.140625" style="1"/>
    <col min="17" max="17" width="10" style="1" customWidth="1"/>
    <col min="18" max="16384" width="9.140625" style="1"/>
  </cols>
  <sheetData>
    <row r="1" spans="1:21" ht="18" customHeight="1" x14ac:dyDescent="0.25">
      <c r="A1" s="54"/>
      <c r="B1" s="56"/>
      <c r="C1" s="58"/>
      <c r="D1" s="60"/>
      <c r="E1" s="3"/>
      <c r="F1" s="4"/>
      <c r="G1" s="4"/>
      <c r="H1" s="4"/>
      <c r="I1" s="4"/>
      <c r="J1" s="4"/>
      <c r="K1" s="4"/>
      <c r="L1" s="4"/>
      <c r="M1" s="4"/>
      <c r="N1" s="4"/>
      <c r="O1" s="5"/>
    </row>
    <row r="2" spans="1:21" ht="30.75" customHeight="1" x14ac:dyDescent="0.25">
      <c r="A2" s="55"/>
      <c r="B2" s="57"/>
      <c r="C2" s="59"/>
      <c r="D2" s="61"/>
      <c r="E2" s="62" t="s">
        <v>1</v>
      </c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21" ht="18" customHeight="1" x14ac:dyDescent="0.25">
      <c r="A3" s="6"/>
      <c r="B3" s="9" t="s">
        <v>19</v>
      </c>
      <c r="C3" s="10"/>
      <c r="D3" s="8"/>
      <c r="E3" s="11"/>
      <c r="F3" s="45">
        <v>89.7</v>
      </c>
      <c r="G3" s="45">
        <v>30.9</v>
      </c>
      <c r="H3" s="45">
        <v>2</v>
      </c>
      <c r="I3" s="45">
        <v>0.2</v>
      </c>
      <c r="J3" s="45">
        <v>0.1</v>
      </c>
      <c r="K3" s="45">
        <v>0.1</v>
      </c>
      <c r="L3" s="45">
        <v>0</v>
      </c>
      <c r="M3" s="45">
        <v>0</v>
      </c>
      <c r="N3" s="45">
        <v>0</v>
      </c>
      <c r="O3" s="45">
        <v>0</v>
      </c>
    </row>
    <row r="4" spans="1:21" ht="18" customHeight="1" x14ac:dyDescent="0.25">
      <c r="A4" s="6"/>
      <c r="B4" s="7" t="s">
        <v>18</v>
      </c>
      <c r="C4" s="10"/>
      <c r="D4" s="8"/>
      <c r="E4" s="41"/>
      <c r="F4" s="46">
        <v>100</v>
      </c>
      <c r="G4" s="46">
        <v>100</v>
      </c>
      <c r="H4" s="46">
        <v>100</v>
      </c>
      <c r="I4" s="46">
        <v>100</v>
      </c>
      <c r="J4" s="46">
        <v>100</v>
      </c>
      <c r="K4" s="46">
        <v>100</v>
      </c>
      <c r="L4" s="46">
        <v>100</v>
      </c>
      <c r="M4" s="46">
        <v>100</v>
      </c>
      <c r="N4" s="46">
        <v>90</v>
      </c>
      <c r="O4" s="46">
        <v>83.5</v>
      </c>
    </row>
    <row r="5" spans="1:21" ht="27.75" customHeight="1" x14ac:dyDescent="0.25">
      <c r="A5" s="6"/>
      <c r="B5" s="7" t="s">
        <v>20</v>
      </c>
      <c r="C5" s="10"/>
      <c r="D5" s="8"/>
      <c r="E5" s="41"/>
      <c r="F5" s="46">
        <v>100</v>
      </c>
      <c r="G5" s="46">
        <v>100</v>
      </c>
      <c r="H5" s="46">
        <v>100</v>
      </c>
      <c r="I5" s="46">
        <v>99.3</v>
      </c>
      <c r="J5" s="46">
        <v>87.3</v>
      </c>
      <c r="K5" s="46">
        <v>76.3</v>
      </c>
      <c r="L5" s="46">
        <v>55.5</v>
      </c>
      <c r="M5" s="46">
        <v>36.799999999999997</v>
      </c>
      <c r="N5" s="46">
        <v>19.100000000000001</v>
      </c>
      <c r="O5" s="46">
        <v>5.9</v>
      </c>
    </row>
    <row r="6" spans="1:21" ht="18" customHeight="1" x14ac:dyDescent="0.25">
      <c r="A6" s="18"/>
      <c r="B6" s="7" t="s">
        <v>21</v>
      </c>
      <c r="C6" s="16"/>
      <c r="D6" s="8"/>
      <c r="E6" s="11"/>
      <c r="F6" s="45">
        <v>100</v>
      </c>
      <c r="G6" s="45">
        <v>100</v>
      </c>
      <c r="H6" s="45">
        <v>93</v>
      </c>
      <c r="I6" s="45">
        <v>10</v>
      </c>
      <c r="J6" s="45">
        <v>4.0999999999999996</v>
      </c>
      <c r="K6" s="45">
        <v>2.4</v>
      </c>
      <c r="L6" s="45">
        <v>0.5</v>
      </c>
      <c r="M6" s="45">
        <v>0.5</v>
      </c>
      <c r="N6" s="45">
        <v>0.5</v>
      </c>
      <c r="O6" s="45">
        <v>0.5</v>
      </c>
    </row>
    <row r="7" spans="1:21" ht="18" customHeight="1" x14ac:dyDescent="0.25">
      <c r="B7" s="43" t="s">
        <v>22</v>
      </c>
      <c r="C7" s="44"/>
      <c r="D7" s="44"/>
      <c r="E7" s="44"/>
      <c r="F7" s="46">
        <v>100</v>
      </c>
      <c r="G7" s="46">
        <v>100</v>
      </c>
      <c r="H7" s="46">
        <v>100</v>
      </c>
      <c r="I7" s="46">
        <v>100</v>
      </c>
      <c r="J7" s="46">
        <v>93.9</v>
      </c>
      <c r="K7" s="46">
        <v>92.3</v>
      </c>
      <c r="L7" s="46">
        <v>90.8</v>
      </c>
      <c r="M7" s="46">
        <v>89.5</v>
      </c>
      <c r="N7" s="46">
        <v>80.900000000000006</v>
      </c>
      <c r="O7" s="46">
        <v>52.9</v>
      </c>
    </row>
    <row r="8" spans="1:21" ht="18" customHeight="1" x14ac:dyDescent="0.25"/>
    <row r="9" spans="1:21" ht="18" customHeight="1" x14ac:dyDescent="0.25"/>
    <row r="10" spans="1:21" ht="18" customHeight="1" x14ac:dyDescent="0.25">
      <c r="C10" s="1" t="s">
        <v>3</v>
      </c>
    </row>
    <row r="11" spans="1:21" ht="18" customHeight="1" thickBot="1" x14ac:dyDescent="0.3">
      <c r="A11" s="19"/>
      <c r="C11" s="21" t="s"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14"/>
    </row>
    <row r="12" spans="1:21" ht="18" customHeight="1" thickBot="1" x14ac:dyDescent="0.3">
      <c r="A12" s="20"/>
      <c r="B12" s="25" t="s">
        <v>2</v>
      </c>
      <c r="C12" s="22">
        <f>SUM(C13:C17)</f>
        <v>100</v>
      </c>
      <c r="E12" s="65" t="s">
        <v>8</v>
      </c>
      <c r="F12" s="65" t="s">
        <v>9</v>
      </c>
      <c r="G12" s="65" t="s">
        <v>10</v>
      </c>
      <c r="H12" s="65" t="s">
        <v>11</v>
      </c>
      <c r="I12" s="65" t="s">
        <v>12</v>
      </c>
      <c r="J12" s="65" t="s">
        <v>13</v>
      </c>
      <c r="K12" s="65" t="s">
        <v>14</v>
      </c>
      <c r="L12" s="65" t="s">
        <v>15</v>
      </c>
      <c r="M12" s="65" t="s">
        <v>16</v>
      </c>
      <c r="N12" s="65" t="s">
        <v>17</v>
      </c>
    </row>
    <row r="13" spans="1:21" ht="18" customHeight="1" x14ac:dyDescent="0.25">
      <c r="B13" s="9" t="s">
        <v>19</v>
      </c>
      <c r="C13" s="42">
        <v>5.9</v>
      </c>
      <c r="D13" s="13"/>
      <c r="E13" s="66">
        <f>($C13/100)*F3</f>
        <v>5.3</v>
      </c>
      <c r="F13" s="66">
        <f t="shared" ref="F13:N13" si="0">($C13/100)*G3</f>
        <v>1.8</v>
      </c>
      <c r="G13" s="66">
        <f t="shared" si="0"/>
        <v>0.1</v>
      </c>
      <c r="H13" s="66">
        <f t="shared" si="0"/>
        <v>0</v>
      </c>
      <c r="I13" s="66">
        <f t="shared" si="0"/>
        <v>0</v>
      </c>
      <c r="J13" s="66">
        <f t="shared" si="0"/>
        <v>0</v>
      </c>
      <c r="K13" s="66">
        <f t="shared" si="0"/>
        <v>0</v>
      </c>
      <c r="L13" s="66">
        <f t="shared" si="0"/>
        <v>0</v>
      </c>
      <c r="M13" s="66">
        <f t="shared" si="0"/>
        <v>0</v>
      </c>
      <c r="N13" s="66">
        <f t="shared" si="0"/>
        <v>0</v>
      </c>
      <c r="P13" s="13">
        <v>49</v>
      </c>
      <c r="Q13" s="42">
        <v>15</v>
      </c>
      <c r="R13" s="42">
        <v>22</v>
      </c>
      <c r="S13" s="42">
        <v>39</v>
      </c>
      <c r="T13" s="42">
        <v>22</v>
      </c>
      <c r="U13" s="42">
        <v>51</v>
      </c>
    </row>
    <row r="14" spans="1:21" ht="18" customHeight="1" x14ac:dyDescent="0.25">
      <c r="B14" s="7" t="s">
        <v>18</v>
      </c>
      <c r="C14" s="42">
        <v>0</v>
      </c>
      <c r="D14" s="13"/>
      <c r="E14" s="66">
        <f t="shared" ref="E14:N14" si="1">($C14/100)*F4</f>
        <v>0</v>
      </c>
      <c r="F14" s="66">
        <f t="shared" si="1"/>
        <v>0</v>
      </c>
      <c r="G14" s="66">
        <f t="shared" si="1"/>
        <v>0</v>
      </c>
      <c r="H14" s="66">
        <f t="shared" si="1"/>
        <v>0</v>
      </c>
      <c r="I14" s="66">
        <f t="shared" si="1"/>
        <v>0</v>
      </c>
      <c r="J14" s="66">
        <f t="shared" si="1"/>
        <v>0</v>
      </c>
      <c r="K14" s="66">
        <f t="shared" si="1"/>
        <v>0</v>
      </c>
      <c r="L14" s="66">
        <f t="shared" si="1"/>
        <v>0</v>
      </c>
      <c r="M14" s="66">
        <f t="shared" si="1"/>
        <v>0</v>
      </c>
      <c r="N14" s="66">
        <f t="shared" si="1"/>
        <v>0</v>
      </c>
      <c r="P14" s="13">
        <v>36</v>
      </c>
      <c r="Q14" s="42">
        <v>13</v>
      </c>
      <c r="R14" s="42">
        <v>10</v>
      </c>
      <c r="S14" s="42">
        <v>12</v>
      </c>
      <c r="T14" s="42">
        <v>35</v>
      </c>
      <c r="U14" s="42">
        <v>31</v>
      </c>
    </row>
    <row r="15" spans="1:21" ht="28.5" customHeight="1" x14ac:dyDescent="0.25">
      <c r="B15" s="7" t="s">
        <v>20</v>
      </c>
      <c r="C15" s="42">
        <v>38.4</v>
      </c>
      <c r="D15" s="13"/>
      <c r="E15" s="66">
        <f t="shared" ref="E15:N15" si="2">($C15/100)*F5</f>
        <v>38.4</v>
      </c>
      <c r="F15" s="66">
        <f t="shared" si="2"/>
        <v>38.4</v>
      </c>
      <c r="G15" s="66">
        <f t="shared" si="2"/>
        <v>38.4</v>
      </c>
      <c r="H15" s="66">
        <f t="shared" si="2"/>
        <v>38.1</v>
      </c>
      <c r="I15" s="66">
        <f t="shared" si="2"/>
        <v>33.5</v>
      </c>
      <c r="J15" s="66">
        <f t="shared" si="2"/>
        <v>29.3</v>
      </c>
      <c r="K15" s="66">
        <f t="shared" si="2"/>
        <v>21.3</v>
      </c>
      <c r="L15" s="66">
        <f t="shared" si="2"/>
        <v>14.1</v>
      </c>
      <c r="M15" s="66">
        <f t="shared" si="2"/>
        <v>7.3</v>
      </c>
      <c r="N15" s="66">
        <f t="shared" si="2"/>
        <v>2.2999999999999998</v>
      </c>
      <c r="P15" s="13">
        <v>5</v>
      </c>
      <c r="Q15" s="42">
        <v>29</v>
      </c>
      <c r="R15" s="42">
        <v>32</v>
      </c>
      <c r="S15" s="42">
        <v>32</v>
      </c>
      <c r="T15" s="42">
        <v>7</v>
      </c>
      <c r="U15" s="42">
        <v>10</v>
      </c>
    </row>
    <row r="16" spans="1:21" ht="18" customHeight="1" x14ac:dyDescent="0.25">
      <c r="B16" s="7" t="s">
        <v>21</v>
      </c>
      <c r="C16" s="42">
        <v>48.7</v>
      </c>
      <c r="D16" s="13"/>
      <c r="E16" s="66">
        <f t="shared" ref="E16:N16" si="3">($C16/100)*F6</f>
        <v>48.7</v>
      </c>
      <c r="F16" s="66">
        <f t="shared" si="3"/>
        <v>48.7</v>
      </c>
      <c r="G16" s="66">
        <f t="shared" si="3"/>
        <v>45.3</v>
      </c>
      <c r="H16" s="66">
        <f t="shared" si="3"/>
        <v>4.9000000000000004</v>
      </c>
      <c r="I16" s="66">
        <f t="shared" si="3"/>
        <v>2</v>
      </c>
      <c r="J16" s="66">
        <f t="shared" si="3"/>
        <v>1.2</v>
      </c>
      <c r="K16" s="66">
        <f t="shared" si="3"/>
        <v>0.2</v>
      </c>
      <c r="L16" s="66">
        <f t="shared" si="3"/>
        <v>0.2</v>
      </c>
      <c r="M16" s="66">
        <f t="shared" si="3"/>
        <v>0.2</v>
      </c>
      <c r="N16" s="66">
        <f t="shared" si="3"/>
        <v>0.2</v>
      </c>
      <c r="P16" s="13">
        <v>6</v>
      </c>
      <c r="Q16" s="42">
        <v>4</v>
      </c>
      <c r="R16" s="42">
        <v>5</v>
      </c>
      <c r="S16" s="42">
        <v>4</v>
      </c>
      <c r="T16" s="42">
        <v>5</v>
      </c>
      <c r="U16" s="42">
        <v>5</v>
      </c>
    </row>
    <row r="17" spans="1:21" ht="18" customHeight="1" thickBot="1" x14ac:dyDescent="0.3">
      <c r="B17" s="43" t="s">
        <v>22</v>
      </c>
      <c r="C17" s="42">
        <v>7</v>
      </c>
      <c r="D17" s="24"/>
      <c r="E17" s="66">
        <f>($C17/100)*F7</f>
        <v>7</v>
      </c>
      <c r="F17" s="66">
        <f t="shared" ref="F17:M17" si="4">($C17/100)*G7</f>
        <v>7</v>
      </c>
      <c r="G17" s="66">
        <f t="shared" si="4"/>
        <v>7</v>
      </c>
      <c r="H17" s="66">
        <f t="shared" si="4"/>
        <v>7</v>
      </c>
      <c r="I17" s="66">
        <f t="shared" si="4"/>
        <v>6.6</v>
      </c>
      <c r="J17" s="66">
        <f t="shared" si="4"/>
        <v>6.5</v>
      </c>
      <c r="K17" s="66">
        <f t="shared" si="4"/>
        <v>6.4</v>
      </c>
      <c r="L17" s="66">
        <f t="shared" si="4"/>
        <v>6.3</v>
      </c>
      <c r="M17" s="66">
        <f t="shared" si="4"/>
        <v>5.7</v>
      </c>
      <c r="N17" s="66">
        <f>($C17/100)*O7</f>
        <v>3.7</v>
      </c>
      <c r="P17" s="13">
        <v>4</v>
      </c>
      <c r="Q17" s="42">
        <v>39</v>
      </c>
      <c r="R17" s="42">
        <v>31</v>
      </c>
      <c r="S17" s="42">
        <v>13</v>
      </c>
      <c r="T17" s="42">
        <v>31</v>
      </c>
      <c r="U17" s="42">
        <v>3</v>
      </c>
    </row>
    <row r="18" spans="1:21" ht="18" customHeight="1" thickBot="1" x14ac:dyDescent="0.3">
      <c r="A18" s="17"/>
      <c r="B18" s="47" t="s">
        <v>4</v>
      </c>
      <c r="C18" s="48"/>
      <c r="D18" s="26"/>
      <c r="E18" s="27">
        <f>SUMPRODUCT($C13:$C17,F3:F7)/100</f>
        <v>99.4</v>
      </c>
      <c r="F18" s="27">
        <f t="shared" ref="F18:N18" si="5">SUMPRODUCT($C13:$C17,G3:G7)/100</f>
        <v>95.9</v>
      </c>
      <c r="G18" s="27">
        <f t="shared" si="5"/>
        <v>90.8</v>
      </c>
      <c r="H18" s="27">
        <f t="shared" si="5"/>
        <v>50</v>
      </c>
      <c r="I18" s="27">
        <f t="shared" si="5"/>
        <v>42.1</v>
      </c>
      <c r="J18" s="27">
        <f t="shared" si="5"/>
        <v>36.9</v>
      </c>
      <c r="K18" s="27">
        <f t="shared" si="5"/>
        <v>27.9</v>
      </c>
      <c r="L18" s="27">
        <f t="shared" si="5"/>
        <v>20.6</v>
      </c>
      <c r="M18" s="27">
        <f t="shared" si="5"/>
        <v>13.2</v>
      </c>
      <c r="N18" s="27">
        <f t="shared" si="5"/>
        <v>6.2</v>
      </c>
      <c r="O18" s="23"/>
    </row>
    <row r="19" spans="1:21" ht="18" customHeight="1" x14ac:dyDescent="0.25">
      <c r="B19" s="49" t="s">
        <v>7</v>
      </c>
      <c r="C19" s="50"/>
      <c r="D19" s="29" t="s">
        <v>5</v>
      </c>
      <c r="E19" s="30">
        <v>90</v>
      </c>
      <c r="F19" s="30">
        <v>80</v>
      </c>
      <c r="G19" s="31">
        <v>70</v>
      </c>
      <c r="H19" s="32">
        <v>50</v>
      </c>
      <c r="I19" s="30">
        <v>38</v>
      </c>
      <c r="J19" s="30">
        <v>28</v>
      </c>
      <c r="K19" s="33">
        <v>20</v>
      </c>
      <c r="L19" s="30">
        <v>14</v>
      </c>
      <c r="M19" s="30">
        <v>10</v>
      </c>
      <c r="N19" s="34">
        <v>6</v>
      </c>
      <c r="O19" s="23"/>
      <c r="Q19" s="42">
        <v>32.700000000000003</v>
      </c>
      <c r="R19" s="42"/>
    </row>
    <row r="20" spans="1:21" ht="18" customHeight="1" thickBot="1" x14ac:dyDescent="0.3">
      <c r="B20" s="51"/>
      <c r="C20" s="52"/>
      <c r="D20" s="35" t="s">
        <v>6</v>
      </c>
      <c r="E20" s="36">
        <v>100</v>
      </c>
      <c r="F20" s="36">
        <v>100</v>
      </c>
      <c r="G20" s="37">
        <v>100</v>
      </c>
      <c r="H20" s="38">
        <v>60</v>
      </c>
      <c r="I20" s="36">
        <v>48</v>
      </c>
      <c r="J20" s="36">
        <v>37</v>
      </c>
      <c r="K20" s="39">
        <v>28</v>
      </c>
      <c r="L20" s="36">
        <v>22</v>
      </c>
      <c r="M20" s="36">
        <v>16</v>
      </c>
      <c r="N20" s="40">
        <v>12</v>
      </c>
      <c r="O20" s="28"/>
      <c r="Q20" s="42">
        <v>4.5</v>
      </c>
      <c r="R20" s="42"/>
    </row>
    <row r="21" spans="1:21" ht="18" customHeight="1" x14ac:dyDescent="0.25">
      <c r="A21" s="15"/>
      <c r="G21" s="1">
        <v>80</v>
      </c>
      <c r="Q21" s="42">
        <v>39.5</v>
      </c>
      <c r="R21" s="42"/>
    </row>
    <row r="22" spans="1:21" ht="18" customHeight="1" x14ac:dyDescent="0.25">
      <c r="Q22" s="42">
        <v>27.3</v>
      </c>
      <c r="R22" s="42"/>
    </row>
    <row r="23" spans="1:21" ht="18" customHeight="1" x14ac:dyDescent="0.25">
      <c r="Q23" s="42">
        <v>1.7</v>
      </c>
      <c r="R23" s="42"/>
    </row>
    <row r="42" spans="1:4" x14ac:dyDescent="0.25">
      <c r="A42" s="2"/>
      <c r="B42" s="2"/>
      <c r="C42" s="2"/>
      <c r="D42" s="2"/>
    </row>
    <row r="43" spans="1:4" ht="18" x14ac:dyDescent="0.25">
      <c r="A43" s="12"/>
      <c r="B43" s="12"/>
      <c r="C43" s="12"/>
      <c r="D43" s="2"/>
    </row>
    <row r="44" spans="1:4" ht="18" x14ac:dyDescent="0.25">
      <c r="A44" s="12"/>
      <c r="B44" s="12"/>
      <c r="C44" s="12"/>
      <c r="D44" s="2"/>
    </row>
    <row r="45" spans="1:4" ht="18" x14ac:dyDescent="0.25">
      <c r="A45" s="12"/>
      <c r="B45" s="12"/>
      <c r="C45" s="12"/>
      <c r="D45" s="2"/>
    </row>
    <row r="46" spans="1:4" ht="18" x14ac:dyDescent="0.25">
      <c r="A46" s="12"/>
      <c r="B46" s="12"/>
      <c r="C46" s="12"/>
      <c r="D46" s="2"/>
    </row>
    <row r="47" spans="1:4" ht="18" x14ac:dyDescent="0.25">
      <c r="A47" s="12"/>
      <c r="B47" s="12"/>
      <c r="C47" s="1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mergeCells count="8">
    <mergeCell ref="B18:C18"/>
    <mergeCell ref="B19:C20"/>
    <mergeCell ref="E11:N11"/>
    <mergeCell ref="A1:A2"/>
    <mergeCell ref="B1:B2"/>
    <mergeCell ref="C1:C2"/>
    <mergeCell ref="D1:D2"/>
    <mergeCell ref="E2:O2"/>
  </mergeCells>
  <conditionalFormatting sqref="E18:N18">
    <cfRule type="cellIs" dxfId="9" priority="1" operator="between">
      <formula>#REF!</formula>
      <formula>#REF!</formula>
    </cfRule>
  </conditionalFormatting>
  <printOptions horizontalCentered="1" verticalCentered="1"/>
  <pageMargins left="0.9055118110236221" right="0.19685039370078741" top="0.19685039370078741" bottom="0.19685039370078741" header="0" footer="0"/>
  <pageSetup paperSize="9" scale="54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Ęîíňđîëü ďëîňíîńňč çĺě.ďîëîňíŕ</dc:title>
  <dc:subject>Ëŕáîđŕňîđč˙</dc:subject>
  <dc:creator>ĚĐÎ</dc:creator>
  <cp:lastModifiedBy>Elena</cp:lastModifiedBy>
  <cp:lastPrinted>2014-08-18T10:19:22Z</cp:lastPrinted>
  <dcterms:created xsi:type="dcterms:W3CDTF">2002-07-02T03:57:23Z</dcterms:created>
  <dcterms:modified xsi:type="dcterms:W3CDTF">2014-11-04T12:25:13Z</dcterms:modified>
</cp:coreProperties>
</file>