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9585" yWindow="-15" windowWidth="9630" windowHeight="12135" tabRatio="409" activeTab="3"/>
  </bookViews>
  <sheets>
    <sheet name="avto" sheetId="1" r:id="rId1"/>
    <sheet name="driver" sheetId="2" r:id="rId2"/>
    <sheet name="ГСМ" sheetId="3" r:id="rId3"/>
    <sheet name="АКТ" sheetId="5" r:id="rId4"/>
  </sheets>
  <definedNames>
    <definedName name="машины">OFFSET(avto!$B$3,0,0,COUNTA(avto!$B$3:$B$188),1)</definedName>
    <definedName name="_xlnm.Print_Area" localSheetId="0">avto!$A$1:$D$130</definedName>
    <definedName name="шофер">OFFSET(driver!$B$3,0,0,COUNTA(driver!$B$3:$B$199),1)</definedName>
  </definedNames>
  <calcPr calcId="124519"/>
</workbook>
</file>

<file path=xl/calcChain.xml><?xml version="1.0" encoding="utf-8"?>
<calcChain xmlns="http://schemas.openxmlformats.org/spreadsheetml/2006/main">
  <c r="B29" i="5"/>
  <c r="B15"/>
  <c r="B21"/>
  <c r="B11"/>
  <c r="E199" i="3" l="1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F8"/>
  <c r="A1"/>
  <c r="G38" i="5" l="1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39" l="1"/>
  <c r="A202" i="2" l="1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F39" i="3" l="1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38"/>
  <c r="N200"/>
  <c r="M200"/>
  <c r="L200"/>
  <c r="K200"/>
  <c r="J200"/>
  <c r="I200"/>
  <c r="H200"/>
  <c r="G200"/>
  <c r="A196" i="1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197"/>
  <c r="F37" i="3" l="1"/>
  <c r="F36"/>
  <c r="F35"/>
  <c r="F34"/>
  <c r="F33"/>
  <c r="F32"/>
  <c r="F31"/>
  <c r="F30"/>
  <c r="F29"/>
  <c r="F28"/>
  <c r="F27"/>
  <c r="F26"/>
  <c r="F25"/>
  <c r="F24"/>
  <c r="F23"/>
  <c r="F22"/>
  <c r="F20"/>
  <c r="F19"/>
  <c r="F18"/>
  <c r="F17"/>
  <c r="F16"/>
  <c r="F15"/>
  <c r="F14"/>
  <c r="F13"/>
  <c r="F12"/>
  <c r="F11"/>
  <c r="F9"/>
  <c r="F7"/>
  <c r="F6"/>
  <c r="F10"/>
  <c r="A6" l="1"/>
  <c r="F21"/>
  <c r="A7" l="1"/>
  <c r="A8" s="1"/>
  <c r="A9" l="1"/>
  <c r="A10" s="1"/>
  <c r="A11" l="1"/>
  <c r="A12" s="1"/>
  <c r="A3" i="2"/>
  <c r="A4" l="1"/>
  <c r="A13" i="3"/>
  <c r="A14" s="1"/>
  <c r="A5" i="2" l="1"/>
  <c r="A15" i="3"/>
  <c r="A16" s="1"/>
  <c r="A6" i="2" l="1"/>
  <c r="A17" i="3"/>
  <c r="A18" s="1"/>
  <c r="A7" i="2" l="1"/>
  <c r="A8" s="1"/>
  <c r="A19" i="3"/>
  <c r="A9" i="2" l="1"/>
  <c r="A10" s="1"/>
  <c r="A20" i="3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11" i="2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3" i="1"/>
  <c r="A4" l="1"/>
  <c r="A5" s="1"/>
  <c r="A6" l="1"/>
  <c r="A7" l="1"/>
  <c r="A8" s="1"/>
  <c r="A9" l="1"/>
  <c r="A10" l="1"/>
  <c r="A11" l="1"/>
  <c r="A12"/>
  <c r="A13" s="1"/>
  <c r="A14" s="1"/>
  <c r="A15" s="1"/>
  <c r="A16" s="1"/>
  <c r="A17" l="1"/>
  <c r="A18" l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l="1"/>
  <c r="A43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</calcChain>
</file>

<file path=xl/sharedStrings.xml><?xml version="1.0" encoding="utf-8"?>
<sst xmlns="http://schemas.openxmlformats.org/spreadsheetml/2006/main" count="190" uniqueCount="126">
  <si>
    <t>Автокран КРАЗ-256</t>
  </si>
  <si>
    <t>Автокран МАЗ-630303</t>
  </si>
  <si>
    <t>Автопогрузчик</t>
  </si>
  <si>
    <t>БеЛАЗ-504</t>
  </si>
  <si>
    <t>Бульдозер С-100</t>
  </si>
  <si>
    <t>Бульдозер Т-130</t>
  </si>
  <si>
    <t>ВАЗ-2107</t>
  </si>
  <si>
    <t>ВАЗ-2108</t>
  </si>
  <si>
    <t>ГАЗ-3102</t>
  </si>
  <si>
    <t>ГАЗ-3110</t>
  </si>
  <si>
    <t>ГАЗ-52</t>
  </si>
  <si>
    <t>ГАЗ-53</t>
  </si>
  <si>
    <t>ГАЗ-53 (гидрорукав)</t>
  </si>
  <si>
    <t>Газель-322131-95</t>
  </si>
  <si>
    <t>ЗиЛ</t>
  </si>
  <si>
    <t>ЗиЛ-ММЗ</t>
  </si>
  <si>
    <t>К-701 ГОН</t>
  </si>
  <si>
    <t>КАВЗ-685</t>
  </si>
  <si>
    <t>Компрессор ДК-9</t>
  </si>
  <si>
    <t>МАЗ-500</t>
  </si>
  <si>
    <t>Москвич ИЖ</t>
  </si>
  <si>
    <t>МТЗ-82</t>
  </si>
  <si>
    <t>НВ-164 70У</t>
  </si>
  <si>
    <t>РАФ-3303</t>
  </si>
  <si>
    <t>Трактор ДТ-75</t>
  </si>
  <si>
    <t>Трактор Т-28</t>
  </si>
  <si>
    <t>УАЗ-469</t>
  </si>
  <si>
    <t>ЧАЗ-322312</t>
  </si>
  <si>
    <t>ЧАЗ-32231А</t>
  </si>
  <si>
    <t>ЭО-2621</t>
  </si>
  <si>
    <t>ЭО-33211</t>
  </si>
  <si>
    <t>ГАЗ-66</t>
  </si>
  <si>
    <t>Тариф</t>
  </si>
  <si>
    <t>№</t>
  </si>
  <si>
    <t>Трактор  МТЗ Т-40</t>
  </si>
  <si>
    <t>Трактор Т-130</t>
  </si>
  <si>
    <t>Трактор  МТЗ-82</t>
  </si>
  <si>
    <t>ЭКГ-5А</t>
  </si>
  <si>
    <t>ЭО-5126</t>
  </si>
  <si>
    <t>Бульдозер Т-170</t>
  </si>
  <si>
    <t>Компрессор ПР-10</t>
  </si>
  <si>
    <t>ЗиЛ-130</t>
  </si>
  <si>
    <t>Бензин</t>
  </si>
  <si>
    <t>Веретон</t>
  </si>
  <si>
    <t>Салидол</t>
  </si>
  <si>
    <t>Нигрол</t>
  </si>
  <si>
    <t>КАВЗ-3976 /38-59/</t>
  </si>
  <si>
    <t>КАВЗ-3976 /50-15/</t>
  </si>
  <si>
    <t>КАВЗ-322312 /96-12/</t>
  </si>
  <si>
    <t>ПАЗ-672 /13-79/</t>
  </si>
  <si>
    <t>Икарус-256 /71-28/</t>
  </si>
  <si>
    <t>КАМАЗ-54112 /17-09/</t>
  </si>
  <si>
    <t>КАМАЗ-5410 /17-11/</t>
  </si>
  <si>
    <t>КАМАЗ-5511 /26-10/</t>
  </si>
  <si>
    <t>Трансмс.</t>
  </si>
  <si>
    <t>ҶАМЪ:</t>
  </si>
  <si>
    <t>Лексус (Lexus)</t>
  </si>
  <si>
    <t>Нексия (Nexia)</t>
  </si>
  <si>
    <t>Опел (Opel)</t>
  </si>
  <si>
    <t>Тойота Прадо (Toyota Prado)</t>
  </si>
  <si>
    <t>Форланд (Forland)</t>
  </si>
  <si>
    <t>Хундай ЕФ Соната (Hynday)</t>
  </si>
  <si>
    <t>Хундай Тиксон (Hunday)</t>
  </si>
  <si>
    <t>КрАЗ-256</t>
  </si>
  <si>
    <t>КрАЗ-6510</t>
  </si>
  <si>
    <t>01.2012</t>
  </si>
  <si>
    <t>02.2012</t>
  </si>
  <si>
    <t>03.2012</t>
  </si>
  <si>
    <t>04.2012</t>
  </si>
  <si>
    <t>05.2012</t>
  </si>
  <si>
    <t>06.2012</t>
  </si>
  <si>
    <t>07.2012</t>
  </si>
  <si>
    <t>08.2012</t>
  </si>
  <si>
    <t>09.2012</t>
  </si>
  <si>
    <t>10.2012</t>
  </si>
  <si>
    <t>11.2012</t>
  </si>
  <si>
    <t>12.2012</t>
  </si>
  <si>
    <t>“ У Т В Е Р Ж Д А Ю ”</t>
  </si>
  <si>
    <t>А К Т</t>
  </si>
  <si>
    <t>Наименование автозапчастей</t>
  </si>
  <si>
    <t>Ед.изм.</t>
  </si>
  <si>
    <t>Кол-во</t>
  </si>
  <si>
    <t>Цена</t>
  </si>
  <si>
    <t>Сумма</t>
  </si>
  <si>
    <t>И т о г о :</t>
  </si>
  <si>
    <t>О чем подписываемся:</t>
  </si>
  <si>
    <t>Гл.механик</t>
  </si>
  <si>
    <t>____________________________________________</t>
  </si>
  <si>
    <t>Начальник трансп/цеха</t>
  </si>
  <si>
    <t>Механик тр/цеха</t>
  </si>
  <si>
    <t>Слесари</t>
  </si>
  <si>
    <t>Моторист</t>
  </si>
  <si>
    <t xml:space="preserve">          Все запчасти израсходованы по назначению. Акт составлен на предмет снятия вышеуказанных запчастей с подотчета Резника Г.</t>
  </si>
  <si>
    <t xml:space="preserve">Гл.инженер </t>
  </si>
  <si>
    <t xml:space="preserve">_______________ </t>
  </si>
  <si>
    <t xml:space="preserve">       Мы, нижеподписавшиеся комиссия, составили настоящий акт на списание следующих запчастей:</t>
  </si>
  <si>
    <t>Абрамов Р</t>
  </si>
  <si>
    <t>Григорян О</t>
  </si>
  <si>
    <t>Олейник Г</t>
  </si>
  <si>
    <t>Водители</t>
  </si>
  <si>
    <t>Рогозин Л</t>
  </si>
  <si>
    <t>Лукин Л</t>
  </si>
  <si>
    <t>Петров Л</t>
  </si>
  <si>
    <t>Лопатин З</t>
  </si>
  <si>
    <t>Воронин С</t>
  </si>
  <si>
    <t>Иваненко Ф</t>
  </si>
  <si>
    <t>Володин М</t>
  </si>
  <si>
    <t>Игнатенко Л</t>
  </si>
  <si>
    <t>Рамазанов Г</t>
  </si>
  <si>
    <t>Борисов Ш</t>
  </si>
  <si>
    <t>Сафаров Н</t>
  </si>
  <si>
    <t>Малышев В</t>
  </si>
  <si>
    <t>Владимиров П</t>
  </si>
  <si>
    <t>Дроздь Л</t>
  </si>
  <si>
    <t>Павлов Р</t>
  </si>
  <si>
    <t>Меликов В</t>
  </si>
  <si>
    <t>Никитин И</t>
  </si>
  <si>
    <t>Денисов Б</t>
  </si>
  <si>
    <t>Машины и ТС</t>
  </si>
  <si>
    <t>Норма
расхода</t>
  </si>
  <si>
    <t>Марка и госномер ТС</t>
  </si>
  <si>
    <t>Отр.час</t>
  </si>
  <si>
    <t>Дизмасло</t>
  </si>
  <si>
    <t>Дизтопливо</t>
  </si>
  <si>
    <r>
      <t>Наименование</t>
    </r>
    <r>
      <rPr>
        <b/>
        <i/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техники</t>
    </r>
  </si>
  <si>
    <t>Зорин Д</t>
  </si>
</sst>
</file>

<file path=xl/styles.xml><?xml version="1.0" encoding="utf-8"?>
<styleSheet xmlns="http://schemas.openxmlformats.org/spreadsheetml/2006/main">
  <numFmts count="2">
    <numFmt numFmtId="164" formatCode="mm/yyyy"/>
    <numFmt numFmtId="165" formatCode="[$-F800]dddd\,\ mmmm\ dd\,\ yyyy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49" fontId="5" fillId="0" borderId="15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left" vertical="center"/>
    </xf>
    <xf numFmtId="49" fontId="0" fillId="0" borderId="21" xfId="0" applyNumberFormat="1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18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right" indent="2"/>
    </xf>
    <xf numFmtId="0" fontId="5" fillId="0" borderId="12" xfId="0" applyFont="1" applyBorder="1" applyAlignment="1">
      <alignment horizontal="left" vertical="center"/>
    </xf>
    <xf numFmtId="0" fontId="5" fillId="0" borderId="0" xfId="0" applyFont="1"/>
    <xf numFmtId="49" fontId="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right" vertical="top" inden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3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0" fillId="2" borderId="8" xfId="0" applyFont="1" applyFill="1" applyBorder="1"/>
    <xf numFmtId="0" fontId="1" fillId="2" borderId="8" xfId="0" applyFont="1" applyFill="1" applyBorder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20" fillId="0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0" fillId="4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17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1247775</xdr:colOff>
      <xdr:row>12</xdr:row>
      <xdr:rowOff>47625</xdr:rowOff>
    </xdr:from>
    <xdr:to>
      <xdr:col>8</xdr:col>
      <xdr:colOff>371475</xdr:colOff>
      <xdr:row>22</xdr:row>
      <xdr:rowOff>152400</xdr:rowOff>
    </xdr:to>
    <xdr:sp macro="" textlink="">
      <xdr:nvSpPr>
        <xdr:cNvPr id="2" name="Скругленный прямоугольник 1"/>
        <xdr:cNvSpPr/>
      </xdr:nvSpPr>
      <xdr:spPr>
        <a:xfrm>
          <a:off x="3609975" y="2390775"/>
          <a:ext cx="4743450" cy="1771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800"/>
            <a:t>При</a:t>
          </a:r>
          <a:r>
            <a:rPr lang="ru-RU" sz="1800" baseline="0"/>
            <a:t> выборе автомашины,  строкой ниже должно отображаться имя соответствующе</a:t>
          </a:r>
          <a:r>
            <a:rPr lang="en-US" sz="1800" baseline="0"/>
            <a:t>u</a:t>
          </a:r>
          <a:r>
            <a:rPr lang="ru-RU" sz="1800" baseline="0"/>
            <a:t>о шофера из листа ГСМ. Почему ВПР дает неверное значение?</a:t>
          </a:r>
          <a:endParaRPr lang="ru-RU" sz="1800"/>
        </a:p>
      </xdr:txBody>
    </xdr:sp>
    <xdr:clientData/>
  </xdr:twoCellAnchor>
  <xdr:twoCellAnchor>
    <xdr:from>
      <xdr:col>2</xdr:col>
      <xdr:colOff>66676</xdr:colOff>
      <xdr:row>10</xdr:row>
      <xdr:rowOff>47625</xdr:rowOff>
    </xdr:from>
    <xdr:to>
      <xdr:col>2</xdr:col>
      <xdr:colOff>1466850</xdr:colOff>
      <xdr:row>12</xdr:row>
      <xdr:rowOff>104775</xdr:rowOff>
    </xdr:to>
    <xdr:cxnSp macro="">
      <xdr:nvCxnSpPr>
        <xdr:cNvPr id="4" name="Прямая со стрелкой 3"/>
        <xdr:cNvCxnSpPr/>
      </xdr:nvCxnSpPr>
      <xdr:spPr>
        <a:xfrm flipH="1" flipV="1">
          <a:off x="2428876" y="2057400"/>
          <a:ext cx="1400174" cy="390525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197"/>
  <sheetViews>
    <sheetView zoomScaleSheetLayoutView="100" workbookViewId="0">
      <pane ySplit="2" topLeftCell="A24" activePane="bottomLeft" state="frozenSplit"/>
      <selection activeCell="B24" sqref="B24"/>
      <selection pane="bottomLeft" activeCell="D41" sqref="D41"/>
    </sheetView>
  </sheetViews>
  <sheetFormatPr defaultRowHeight="15"/>
  <cols>
    <col min="1" max="1" width="4.85546875" style="3" customWidth="1"/>
    <col min="2" max="2" width="30.42578125" style="1" bestFit="1" customWidth="1"/>
    <col min="3" max="16384" width="9.140625" style="1"/>
  </cols>
  <sheetData>
    <row r="1" spans="1:4" ht="20.25" customHeight="1">
      <c r="A1" s="89" t="s">
        <v>33</v>
      </c>
      <c r="B1" s="89" t="s">
        <v>118</v>
      </c>
      <c r="C1" s="89" t="s">
        <v>32</v>
      </c>
      <c r="D1" s="90" t="s">
        <v>119</v>
      </c>
    </row>
    <row r="2" spans="1:4" ht="19.5" customHeight="1">
      <c r="A2" s="89"/>
      <c r="B2" s="89"/>
      <c r="C2" s="89"/>
      <c r="D2" s="89"/>
    </row>
    <row r="3" spans="1:4">
      <c r="A3" s="83">
        <f>IF(ISBLANK(B3),"",MAX($A$1:A2)+1)</f>
        <v>1</v>
      </c>
      <c r="B3" s="1" t="s">
        <v>0</v>
      </c>
      <c r="C3" s="1">
        <v>52.1</v>
      </c>
      <c r="D3" s="1">
        <v>7.2</v>
      </c>
    </row>
    <row r="4" spans="1:4">
      <c r="A4" s="83">
        <f>IF(ISBLANK(B4),"",MAX($A$1:A3)+1)</f>
        <v>2</v>
      </c>
      <c r="B4" s="1" t="s">
        <v>1</v>
      </c>
      <c r="D4" s="1">
        <v>7.1</v>
      </c>
    </row>
    <row r="5" spans="1:4">
      <c r="A5" s="83">
        <f>IF(ISBLANK(B5),"",MAX($A$1:A4)+1)</f>
        <v>3</v>
      </c>
      <c r="B5" s="1" t="s">
        <v>2</v>
      </c>
      <c r="C5" s="1">
        <v>65.680000000000007</v>
      </c>
      <c r="D5" s="1">
        <v>4.5</v>
      </c>
    </row>
    <row r="6" spans="1:4">
      <c r="A6" s="83">
        <f>IF(ISBLANK(B6),"",MAX($A$1:A5)+1)</f>
        <v>4</v>
      </c>
      <c r="B6" s="1" t="s">
        <v>3</v>
      </c>
      <c r="C6" s="1">
        <v>101</v>
      </c>
      <c r="D6" s="1">
        <v>18</v>
      </c>
    </row>
    <row r="7" spans="1:4">
      <c r="A7" s="83">
        <f>IF(ISBLANK(B7),"",MAX($A$1:A6)+1)</f>
        <v>5</v>
      </c>
      <c r="B7" s="1" t="s">
        <v>3</v>
      </c>
      <c r="C7" s="1">
        <v>101</v>
      </c>
      <c r="D7" s="1">
        <v>18</v>
      </c>
    </row>
    <row r="8" spans="1:4">
      <c r="A8" s="83">
        <f>IF(ISBLANK(B8),"",MAX($A$1:A7)+1)</f>
        <v>6</v>
      </c>
      <c r="B8" s="1" t="s">
        <v>4</v>
      </c>
      <c r="C8" s="1">
        <v>65.680000000000007</v>
      </c>
      <c r="D8" s="1">
        <v>12.4</v>
      </c>
    </row>
    <row r="9" spans="1:4">
      <c r="A9" s="83">
        <f>IF(ISBLANK(B9),"",MAX($A$1:A8)+1)</f>
        <v>7</v>
      </c>
      <c r="B9" s="1" t="s">
        <v>4</v>
      </c>
      <c r="C9" s="1">
        <v>65.680000000000007</v>
      </c>
      <c r="D9" s="1">
        <v>12.4</v>
      </c>
    </row>
    <row r="10" spans="1:4">
      <c r="A10" s="83">
        <f>IF(ISBLANK(B10),"",MAX($A$1:A9)+1)</f>
        <v>8</v>
      </c>
      <c r="B10" s="1" t="s">
        <v>4</v>
      </c>
      <c r="C10" s="1">
        <v>65.680000000000007</v>
      </c>
      <c r="D10" s="1">
        <v>12.4</v>
      </c>
    </row>
    <row r="11" spans="1:4">
      <c r="A11" s="83">
        <f>IF(ISBLANK(B11),"",MAX($A$1:A10)+1)</f>
        <v>9</v>
      </c>
      <c r="B11" s="41" t="s">
        <v>4</v>
      </c>
      <c r="C11" s="1">
        <v>65.680000000000007</v>
      </c>
      <c r="D11" s="1">
        <v>12.4</v>
      </c>
    </row>
    <row r="12" spans="1:4">
      <c r="A12" s="83">
        <f>IF(ISBLANK(B12),"",MAX($A$1:A11)+1)</f>
        <v>10</v>
      </c>
      <c r="B12" s="1" t="s">
        <v>5</v>
      </c>
      <c r="C12" s="1">
        <v>65.680000000000007</v>
      </c>
      <c r="D12" s="1">
        <v>12.7</v>
      </c>
    </row>
    <row r="13" spans="1:4">
      <c r="A13" s="83">
        <f>IF(ISBLANK(B13),"",MAX($A$1:A12)+1)</f>
        <v>11</v>
      </c>
      <c r="B13" s="1" t="s">
        <v>5</v>
      </c>
      <c r="C13" s="1">
        <v>65.680000000000007</v>
      </c>
      <c r="D13" s="1">
        <v>12.7</v>
      </c>
    </row>
    <row r="14" spans="1:4">
      <c r="A14" s="83">
        <f>IF(ISBLANK(B14),"",MAX($A$1:A13)+1)</f>
        <v>12</v>
      </c>
      <c r="B14" s="1" t="s">
        <v>39</v>
      </c>
      <c r="C14" s="1">
        <v>65.680000000000007</v>
      </c>
      <c r="D14" s="1">
        <v>12.7</v>
      </c>
    </row>
    <row r="15" spans="1:4">
      <c r="A15" s="83">
        <f>IF(ISBLANK(B15),"",MAX($A$1:A14)+1)</f>
        <v>13</v>
      </c>
      <c r="B15" s="1" t="s">
        <v>6</v>
      </c>
      <c r="C15" s="1">
        <v>13.03</v>
      </c>
      <c r="D15" s="1">
        <v>13.03</v>
      </c>
    </row>
    <row r="16" spans="1:4">
      <c r="A16" s="83">
        <f>IF(ISBLANK(B16),"",MAX($A$1:A15)+1)</f>
        <v>14</v>
      </c>
      <c r="B16" s="1" t="s">
        <v>6</v>
      </c>
      <c r="C16" s="1">
        <v>13.03</v>
      </c>
      <c r="D16" s="1">
        <v>13.03</v>
      </c>
    </row>
    <row r="17" spans="1:4">
      <c r="A17" s="83">
        <f>IF(ISBLANK(B17),"",MAX($A$1:A16)+1)</f>
        <v>15</v>
      </c>
      <c r="B17" s="1" t="s">
        <v>7</v>
      </c>
      <c r="C17" s="1">
        <v>13.03</v>
      </c>
      <c r="D17" s="1">
        <v>13.03</v>
      </c>
    </row>
    <row r="18" spans="1:4">
      <c r="A18" s="83">
        <f>IF(ISBLANK(B18),"",MAX($A$1:A17)+1)</f>
        <v>16</v>
      </c>
      <c r="B18" s="1" t="s">
        <v>8</v>
      </c>
      <c r="C18" s="1">
        <v>18.25</v>
      </c>
      <c r="D18" s="1">
        <v>18.25</v>
      </c>
    </row>
    <row r="19" spans="1:4">
      <c r="A19" s="83">
        <f>IF(ISBLANK(B19),"",MAX($A$1:A18)+1)</f>
        <v>17</v>
      </c>
      <c r="B19" s="1" t="s">
        <v>8</v>
      </c>
      <c r="C19" s="1">
        <v>18.25</v>
      </c>
      <c r="D19" s="1">
        <v>18.25</v>
      </c>
    </row>
    <row r="20" spans="1:4">
      <c r="A20" s="83">
        <f>IF(ISBLANK(B20),"",MAX($A$1:A19)+1)</f>
        <v>18</v>
      </c>
      <c r="B20" s="1" t="s">
        <v>9</v>
      </c>
      <c r="C20" s="1">
        <v>18.25</v>
      </c>
      <c r="D20" s="1">
        <v>18.25</v>
      </c>
    </row>
    <row r="21" spans="1:4">
      <c r="A21" s="83">
        <f>IF(ISBLANK(B21),"",MAX($A$1:A20)+1)</f>
        <v>19</v>
      </c>
      <c r="B21" s="1" t="s">
        <v>9</v>
      </c>
      <c r="C21" s="1">
        <v>18.25</v>
      </c>
      <c r="D21" s="1">
        <v>18.25</v>
      </c>
    </row>
    <row r="22" spans="1:4">
      <c r="A22" s="83">
        <f>IF(ISBLANK(B22),"",MAX($A$1:A21)+1)</f>
        <v>20</v>
      </c>
      <c r="B22" s="1" t="s">
        <v>9</v>
      </c>
      <c r="C22" s="1">
        <v>18.25</v>
      </c>
      <c r="D22" s="1">
        <v>18.25</v>
      </c>
    </row>
    <row r="23" spans="1:4">
      <c r="A23" s="83">
        <f>IF(ISBLANK(B23),"",MAX($A$1:A22)+1)</f>
        <v>21</v>
      </c>
      <c r="B23" s="1" t="s">
        <v>9</v>
      </c>
      <c r="C23" s="1">
        <v>18.25</v>
      </c>
      <c r="D23" s="1">
        <v>18.25</v>
      </c>
    </row>
    <row r="24" spans="1:4">
      <c r="A24" s="83">
        <f>IF(ISBLANK(B24),"",MAX($A$1:A23)+1)</f>
        <v>22</v>
      </c>
      <c r="B24" s="1" t="s">
        <v>10</v>
      </c>
    </row>
    <row r="25" spans="1:4">
      <c r="A25" s="83">
        <f>IF(ISBLANK(B25),"",MAX($A$1:A24)+1)</f>
        <v>23</v>
      </c>
      <c r="B25" s="1" t="s">
        <v>11</v>
      </c>
      <c r="C25" s="1">
        <v>26.79</v>
      </c>
      <c r="D25" s="1">
        <v>28.9</v>
      </c>
    </row>
    <row r="26" spans="1:4">
      <c r="A26" s="83">
        <f>IF(ISBLANK(B26),"",MAX($A$1:A25)+1)</f>
        <v>24</v>
      </c>
      <c r="B26" s="1" t="s">
        <v>11</v>
      </c>
      <c r="C26" s="1">
        <v>26.79</v>
      </c>
      <c r="D26" s="1">
        <v>28.9</v>
      </c>
    </row>
    <row r="27" spans="1:4">
      <c r="A27" s="83">
        <f>IF(ISBLANK(B27),"",MAX($A$1:A26)+1)</f>
        <v>25</v>
      </c>
      <c r="B27" s="1" t="s">
        <v>12</v>
      </c>
      <c r="C27" s="1">
        <v>26.79</v>
      </c>
      <c r="D27" s="1">
        <v>28.9</v>
      </c>
    </row>
    <row r="28" spans="1:4">
      <c r="A28" s="83">
        <f>IF(ISBLANK(B28),"",MAX($A$1:A27)+1)</f>
        <v>26</v>
      </c>
      <c r="B28" s="1" t="s">
        <v>31</v>
      </c>
      <c r="C28" s="1">
        <v>29.41</v>
      </c>
      <c r="D28" s="1">
        <v>6.8</v>
      </c>
    </row>
    <row r="29" spans="1:4">
      <c r="A29" s="83">
        <f>IF(ISBLANK(B29),"",MAX($A$1:A28)+1)</f>
        <v>27</v>
      </c>
      <c r="B29" s="1" t="s">
        <v>13</v>
      </c>
      <c r="C29" s="1">
        <v>28.9</v>
      </c>
      <c r="D29" s="1">
        <v>18.25</v>
      </c>
    </row>
    <row r="30" spans="1:4">
      <c r="A30" s="83">
        <f>IF(ISBLANK(B30),"",MAX($A$1:A29)+1)</f>
        <v>28</v>
      </c>
      <c r="B30" s="1" t="s">
        <v>14</v>
      </c>
      <c r="C30" s="1">
        <v>26.79</v>
      </c>
      <c r="D30" s="1">
        <v>26.02</v>
      </c>
    </row>
    <row r="31" spans="1:4">
      <c r="A31" s="83">
        <f>IF(ISBLANK(B31),"",MAX($A$1:A30)+1)</f>
        <v>29</v>
      </c>
      <c r="B31" s="1" t="s">
        <v>15</v>
      </c>
      <c r="C31" s="1">
        <v>26.79</v>
      </c>
      <c r="D31" s="1">
        <v>26.02</v>
      </c>
    </row>
    <row r="32" spans="1:4">
      <c r="A32" s="83">
        <f>IF(ISBLANK(B32),"",MAX($A$1:A31)+1)</f>
        <v>30</v>
      </c>
      <c r="B32" s="1" t="s">
        <v>15</v>
      </c>
      <c r="C32" s="1">
        <v>26.79</v>
      </c>
      <c r="D32" s="1">
        <v>26.02</v>
      </c>
    </row>
    <row r="33" spans="1:5">
      <c r="A33" s="83">
        <f>IF(ISBLANK(B33),"",MAX($A$1:A32)+1)</f>
        <v>31</v>
      </c>
      <c r="B33" s="1" t="s">
        <v>15</v>
      </c>
      <c r="C33" s="1">
        <v>26.79</v>
      </c>
      <c r="D33" s="1">
        <v>26.02</v>
      </c>
    </row>
    <row r="34" spans="1:5">
      <c r="A34" s="83">
        <f>IF(ISBLANK(B34),"",MAX($A$1:A33)+1)</f>
        <v>32</v>
      </c>
      <c r="B34" s="1" t="s">
        <v>41</v>
      </c>
      <c r="C34" s="1">
        <v>45.8</v>
      </c>
      <c r="D34" s="1">
        <v>6.8</v>
      </c>
    </row>
    <row r="35" spans="1:5">
      <c r="A35" s="83">
        <f>IF(ISBLANK(B35),"",MAX($A$1:A34)+1)</f>
        <v>33</v>
      </c>
      <c r="B35" s="1" t="s">
        <v>50</v>
      </c>
      <c r="C35" s="1">
        <v>32.19</v>
      </c>
      <c r="D35" s="1">
        <v>7.1</v>
      </c>
    </row>
    <row r="36" spans="1:5">
      <c r="A36" s="83">
        <f>IF(ISBLANK(B36),"",MAX($A$1:A35)+1)</f>
        <v>34</v>
      </c>
      <c r="B36" s="1" t="s">
        <v>16</v>
      </c>
      <c r="C36" s="1">
        <v>29.41</v>
      </c>
      <c r="D36" s="1">
        <v>18</v>
      </c>
    </row>
    <row r="37" spans="1:5">
      <c r="A37" s="83">
        <f>IF(ISBLANK(B37),"",MAX($A$1:A36)+1)</f>
        <v>35</v>
      </c>
      <c r="B37" s="1" t="s">
        <v>48</v>
      </c>
      <c r="C37" s="1">
        <v>28.11</v>
      </c>
      <c r="D37" s="1">
        <v>6.8</v>
      </c>
    </row>
    <row r="38" spans="1:5">
      <c r="A38" s="83">
        <f>IF(ISBLANK(B38),"",MAX($A$1:A37)+1)</f>
        <v>36</v>
      </c>
      <c r="B38" s="1" t="s">
        <v>46</v>
      </c>
      <c r="C38" s="1">
        <v>28.11</v>
      </c>
      <c r="D38" s="1">
        <v>6.8</v>
      </c>
    </row>
    <row r="39" spans="1:5">
      <c r="A39" s="83">
        <f>IF(ISBLANK(B39),"",MAX($A$1:A38)+1)</f>
        <v>37</v>
      </c>
      <c r="B39" s="1" t="s">
        <v>47</v>
      </c>
      <c r="C39" s="1">
        <v>28.11</v>
      </c>
      <c r="D39" s="1">
        <v>6.8</v>
      </c>
    </row>
    <row r="40" spans="1:5">
      <c r="A40" s="83">
        <f>IF(ISBLANK(B40),"",MAX($A$1:A39)+1)</f>
        <v>38</v>
      </c>
      <c r="B40" s="1" t="s">
        <v>17</v>
      </c>
      <c r="C40" s="1">
        <v>28.11</v>
      </c>
      <c r="D40" s="1">
        <v>6.8</v>
      </c>
    </row>
    <row r="41" spans="1:5">
      <c r="A41" s="83">
        <f>IF(ISBLANK(B41),"",MAX($A$1:A40)+1)</f>
        <v>39</v>
      </c>
      <c r="B41" s="1" t="s">
        <v>51</v>
      </c>
      <c r="C41" s="88">
        <v>38.82</v>
      </c>
      <c r="D41" s="88">
        <v>7.1</v>
      </c>
      <c r="E41" s="88"/>
    </row>
    <row r="42" spans="1:5">
      <c r="A42" s="83">
        <f>IF(ISBLANK(B42),"",MAX($A$1:A41)+1)</f>
        <v>40</v>
      </c>
      <c r="B42" s="1" t="s">
        <v>52</v>
      </c>
      <c r="C42" s="1">
        <v>38.82</v>
      </c>
      <c r="D42" s="1">
        <v>7.1</v>
      </c>
    </row>
    <row r="43" spans="1:5">
      <c r="A43" s="83">
        <f>IF(ISBLANK(B43),"",MAX($A$1:A41)+1)</f>
        <v>40</v>
      </c>
      <c r="B43" s="1" t="s">
        <v>53</v>
      </c>
      <c r="C43" s="1">
        <v>38.82</v>
      </c>
      <c r="D43" s="1">
        <v>7.1</v>
      </c>
    </row>
    <row r="44" spans="1:5">
      <c r="A44" s="83">
        <f>IF(ISBLANK(B44),"",MAX($A$1:A43)+1)</f>
        <v>41</v>
      </c>
      <c r="B44" s="1" t="s">
        <v>18</v>
      </c>
      <c r="C44" s="1">
        <v>83.13</v>
      </c>
      <c r="D44" s="1">
        <v>9.1</v>
      </c>
    </row>
    <row r="45" spans="1:5">
      <c r="A45" s="83">
        <f>IF(ISBLANK(B45),"",MAX($A$1:A44)+1)</f>
        <v>42</v>
      </c>
      <c r="B45" s="1" t="s">
        <v>18</v>
      </c>
      <c r="C45" s="1">
        <v>83.13</v>
      </c>
      <c r="D45" s="1">
        <v>9.1</v>
      </c>
    </row>
    <row r="46" spans="1:5">
      <c r="A46" s="83">
        <f>IF(ISBLANK(B46),"",MAX($A$1:A45)+1)</f>
        <v>43</v>
      </c>
      <c r="B46" s="1" t="s">
        <v>40</v>
      </c>
      <c r="C46" s="1">
        <v>29.4</v>
      </c>
      <c r="D46" s="1">
        <v>18</v>
      </c>
    </row>
    <row r="47" spans="1:5">
      <c r="A47" s="83">
        <f>IF(ISBLANK(B47),"",MAX($A$1:A46)+1)</f>
        <v>44</v>
      </c>
      <c r="B47" s="1" t="s">
        <v>63</v>
      </c>
      <c r="C47" s="1">
        <v>58.56</v>
      </c>
      <c r="D47" s="1">
        <v>7.2</v>
      </c>
    </row>
    <row r="48" spans="1:5">
      <c r="A48" s="83">
        <f>IF(ISBLANK(B48),"",MAX($A$1:A47)+1)</f>
        <v>45</v>
      </c>
      <c r="B48" s="1" t="s">
        <v>63</v>
      </c>
      <c r="C48" s="1">
        <v>58.56</v>
      </c>
      <c r="D48" s="1">
        <v>7.2</v>
      </c>
    </row>
    <row r="49" spans="1:4">
      <c r="A49" s="83">
        <f>IF(ISBLANK(B49),"",MAX($A$1:A48)+1)</f>
        <v>46</v>
      </c>
      <c r="B49" s="1" t="s">
        <v>63</v>
      </c>
      <c r="C49" s="1">
        <v>58.56</v>
      </c>
      <c r="D49" s="1">
        <v>7.2</v>
      </c>
    </row>
    <row r="50" spans="1:4">
      <c r="A50" s="83">
        <f>IF(ISBLANK(B50),"",MAX($A$1:A49)+1)</f>
        <v>47</v>
      </c>
      <c r="B50" s="1" t="s">
        <v>63</v>
      </c>
      <c r="C50" s="1">
        <v>58.56</v>
      </c>
      <c r="D50" s="1">
        <v>7.2</v>
      </c>
    </row>
    <row r="51" spans="1:4">
      <c r="A51" s="83">
        <f>IF(ISBLANK(B51),"",MAX($A$1:A50)+1)</f>
        <v>48</v>
      </c>
      <c r="B51" s="1" t="s">
        <v>64</v>
      </c>
      <c r="C51" s="1">
        <v>58.56</v>
      </c>
      <c r="D51" s="1">
        <v>7.2</v>
      </c>
    </row>
    <row r="52" spans="1:4">
      <c r="A52" s="83">
        <f>IF(ISBLANK(B52),"",MAX($A$1:A51)+1)</f>
        <v>49</v>
      </c>
      <c r="B52" s="1" t="s">
        <v>64</v>
      </c>
      <c r="C52" s="1">
        <v>58.56</v>
      </c>
      <c r="D52" s="1">
        <v>7.2</v>
      </c>
    </row>
    <row r="53" spans="1:4">
      <c r="A53" s="83">
        <f>IF(ISBLANK(B53),"",MAX($A$1:A52)+1)</f>
        <v>50</v>
      </c>
      <c r="B53" s="1" t="s">
        <v>56</v>
      </c>
    </row>
    <row r="54" spans="1:4">
      <c r="A54" s="83">
        <f>IF(ISBLANK(B54),"",MAX($A$1:A53)+1)</f>
        <v>51</v>
      </c>
      <c r="B54" s="1" t="s">
        <v>19</v>
      </c>
      <c r="C54" s="1">
        <v>42.36</v>
      </c>
      <c r="D54" s="1">
        <v>7.2</v>
      </c>
    </row>
    <row r="55" spans="1:4">
      <c r="A55" s="83">
        <f>IF(ISBLANK(B55),"",MAX($A$1:A54)+1)</f>
        <v>52</v>
      </c>
      <c r="B55" s="1" t="s">
        <v>20</v>
      </c>
      <c r="C55" s="1">
        <v>26.79</v>
      </c>
      <c r="D55" s="1">
        <v>18.25</v>
      </c>
    </row>
    <row r="56" spans="1:4">
      <c r="A56" s="83">
        <f>IF(ISBLANK(B56),"",MAX($A$1:A55)+1)</f>
        <v>53</v>
      </c>
      <c r="B56" s="1" t="s">
        <v>21</v>
      </c>
    </row>
    <row r="57" spans="1:4">
      <c r="A57" s="83">
        <f>IF(ISBLANK(B57),"",MAX($A$1:A56)+1)</f>
        <v>54</v>
      </c>
      <c r="B57" s="1" t="s">
        <v>22</v>
      </c>
      <c r="C57" s="1">
        <v>18.25</v>
      </c>
      <c r="D57" s="1">
        <v>18.25</v>
      </c>
    </row>
    <row r="58" spans="1:4">
      <c r="A58" s="83">
        <f>IF(ISBLANK(B58),"",MAX($A$1:A57)+1)</f>
        <v>55</v>
      </c>
      <c r="B58" s="1" t="s">
        <v>57</v>
      </c>
      <c r="C58" s="1">
        <v>18.25</v>
      </c>
      <c r="D58" s="1">
        <v>18.25</v>
      </c>
    </row>
    <row r="59" spans="1:4">
      <c r="A59" s="83">
        <f>IF(ISBLANK(B59),"",MAX($A$1:A58)+1)</f>
        <v>56</v>
      </c>
      <c r="B59" s="1" t="s">
        <v>58</v>
      </c>
      <c r="C59" s="1">
        <v>18.25</v>
      </c>
      <c r="D59" s="1">
        <v>18.25</v>
      </c>
    </row>
    <row r="60" spans="1:4">
      <c r="A60" s="83">
        <f>IF(ISBLANK(B60),"",MAX($A$1:A59)+1)</f>
        <v>57</v>
      </c>
      <c r="B60" s="1" t="s">
        <v>49</v>
      </c>
      <c r="C60" s="1">
        <v>28.11</v>
      </c>
      <c r="D60" s="1">
        <v>5.5</v>
      </c>
    </row>
    <row r="61" spans="1:4">
      <c r="A61" s="83">
        <f>IF(ISBLANK(B61),"",MAX($A$1:A60)+1)</f>
        <v>58</v>
      </c>
      <c r="B61" s="1" t="s">
        <v>23</v>
      </c>
    </row>
    <row r="62" spans="1:4">
      <c r="A62" s="83">
        <f>IF(ISBLANK(B62),"",MAX($A$1:A61)+1)</f>
        <v>59</v>
      </c>
      <c r="B62" s="1" t="s">
        <v>59</v>
      </c>
      <c r="C62" s="1">
        <v>26.02</v>
      </c>
      <c r="D62" s="1">
        <v>26.02</v>
      </c>
    </row>
    <row r="63" spans="1:4">
      <c r="A63" s="83">
        <f>IF(ISBLANK(B63),"",MAX($A$1:A62)+1)</f>
        <v>60</v>
      </c>
      <c r="B63" s="1" t="s">
        <v>24</v>
      </c>
      <c r="C63" s="1">
        <v>39.47</v>
      </c>
      <c r="D63" s="1">
        <v>9.1</v>
      </c>
    </row>
    <row r="64" spans="1:4">
      <c r="A64" s="83">
        <f>IF(ISBLANK(B64),"",MAX($A$1:A63)+1)</f>
        <v>61</v>
      </c>
      <c r="B64" s="1" t="s">
        <v>25</v>
      </c>
      <c r="C64" s="1">
        <v>100</v>
      </c>
      <c r="D64" s="1">
        <v>4.3</v>
      </c>
    </row>
    <row r="65" spans="1:4">
      <c r="A65" s="83">
        <f>IF(ISBLANK(B65),"",MAX($A$1:A64)+1)</f>
        <v>62</v>
      </c>
      <c r="B65" s="1" t="s">
        <v>35</v>
      </c>
      <c r="C65" s="1">
        <v>65.63</v>
      </c>
      <c r="D65" s="1">
        <v>12.7</v>
      </c>
    </row>
    <row r="66" spans="1:4">
      <c r="A66" s="83">
        <f>IF(ISBLANK(B66),"",MAX($A$1:A65)+1)</f>
        <v>63</v>
      </c>
      <c r="B66" s="1" t="s">
        <v>34</v>
      </c>
      <c r="D66" s="1">
        <v>6.8</v>
      </c>
    </row>
    <row r="67" spans="1:4">
      <c r="A67" s="83">
        <f>IF(ISBLANK(B67),"",MAX($A$1:A66)+1)</f>
        <v>64</v>
      </c>
      <c r="B67" s="1" t="s">
        <v>34</v>
      </c>
      <c r="D67" s="1">
        <v>6.8</v>
      </c>
    </row>
    <row r="68" spans="1:4">
      <c r="A68" s="83">
        <f>IF(ISBLANK(B68),"",MAX($A$1:A67)+1)</f>
        <v>65</v>
      </c>
      <c r="B68" s="1" t="s">
        <v>36</v>
      </c>
      <c r="C68" s="1">
        <v>65.63</v>
      </c>
      <c r="D68" s="1">
        <v>6.8</v>
      </c>
    </row>
    <row r="69" spans="1:4">
      <c r="A69" s="83">
        <f>IF(ISBLANK(B69),"",MAX($A$1:A68)+1)</f>
        <v>66</v>
      </c>
      <c r="B69" s="1" t="s">
        <v>26</v>
      </c>
      <c r="C69" s="1">
        <v>18.25</v>
      </c>
    </row>
    <row r="70" spans="1:4">
      <c r="A70" s="83">
        <f>IF(ISBLANK(B70),"",MAX($A$1:A69)+1)</f>
        <v>67</v>
      </c>
      <c r="B70" s="1" t="s">
        <v>26</v>
      </c>
      <c r="C70" s="1">
        <v>18.25</v>
      </c>
    </row>
    <row r="71" spans="1:4">
      <c r="A71" s="83">
        <f>IF(ISBLANK(B71),"",MAX($A$1:A70)+1)</f>
        <v>68</v>
      </c>
      <c r="B71" s="1" t="s">
        <v>60</v>
      </c>
      <c r="C71" s="1">
        <v>29.41</v>
      </c>
      <c r="D71" s="1">
        <v>7</v>
      </c>
    </row>
    <row r="72" spans="1:4">
      <c r="A72" s="83">
        <f>IF(ISBLANK(B72),"",MAX($A$1:A71)+1)</f>
        <v>69</v>
      </c>
      <c r="B72" s="1" t="s">
        <v>61</v>
      </c>
      <c r="C72" s="1">
        <v>28.9</v>
      </c>
      <c r="D72" s="1">
        <v>18.25</v>
      </c>
    </row>
    <row r="73" spans="1:4">
      <c r="A73" s="83">
        <f>IF(ISBLANK(B73),"",MAX($A$1:A72)+1)</f>
        <v>70</v>
      </c>
      <c r="B73" s="1" t="s">
        <v>62</v>
      </c>
      <c r="C73" s="1">
        <v>15.2</v>
      </c>
      <c r="D73" s="1">
        <v>18.25</v>
      </c>
    </row>
    <row r="74" spans="1:4">
      <c r="A74" s="83">
        <f>IF(ISBLANK(B74),"",MAX($A$1:A73)+1)</f>
        <v>71</v>
      </c>
      <c r="B74" s="1" t="s">
        <v>27</v>
      </c>
      <c r="C74" s="1">
        <v>26.79</v>
      </c>
      <c r="D74" s="1">
        <v>28.11</v>
      </c>
    </row>
    <row r="75" spans="1:4">
      <c r="A75" s="83">
        <f>IF(ISBLANK(B75),"",MAX($A$1:A74)+1)</f>
        <v>72</v>
      </c>
      <c r="B75" s="1" t="s">
        <v>27</v>
      </c>
      <c r="C75" s="1">
        <v>26.79</v>
      </c>
      <c r="D75" s="1">
        <v>28.11</v>
      </c>
    </row>
    <row r="76" spans="1:4">
      <c r="A76" s="83">
        <f>IF(ISBLANK(B76),"",MAX($A$1:A75)+1)</f>
        <v>73</v>
      </c>
      <c r="B76" s="1" t="s">
        <v>28</v>
      </c>
      <c r="C76" s="1">
        <v>26.79</v>
      </c>
      <c r="D76" s="1">
        <v>28.11</v>
      </c>
    </row>
    <row r="77" spans="1:4">
      <c r="A77" s="83">
        <f>IF(ISBLANK(B77),"",MAX($A$1:A76)+1)</f>
        <v>74</v>
      </c>
      <c r="B77" s="1" t="s">
        <v>29</v>
      </c>
      <c r="C77" s="1">
        <v>34.15</v>
      </c>
      <c r="D77" s="1">
        <v>12.4</v>
      </c>
    </row>
    <row r="78" spans="1:4">
      <c r="A78" s="83">
        <f>IF(ISBLANK(B78),"",MAX($A$1:A77)+1)</f>
        <v>75</v>
      </c>
      <c r="B78" s="1" t="s">
        <v>29</v>
      </c>
      <c r="C78" s="1">
        <v>34.15</v>
      </c>
      <c r="D78" s="1">
        <v>12.4</v>
      </c>
    </row>
    <row r="79" spans="1:4">
      <c r="A79" s="83">
        <f>IF(ISBLANK(B79),"",MAX($A$1:A78)+1)</f>
        <v>76</v>
      </c>
      <c r="B79" s="1" t="s">
        <v>38</v>
      </c>
      <c r="C79" s="1">
        <v>82.1</v>
      </c>
      <c r="D79" s="1">
        <v>12.4</v>
      </c>
    </row>
    <row r="80" spans="1:4">
      <c r="A80" s="83">
        <f>IF(ISBLANK(B80),"",MAX($A$1:A79)+1)</f>
        <v>77</v>
      </c>
      <c r="B80" s="1" t="s">
        <v>30</v>
      </c>
      <c r="C80" s="1">
        <v>83.11</v>
      </c>
      <c r="D80" s="1">
        <v>12.4</v>
      </c>
    </row>
    <row r="81" spans="1:3">
      <c r="A81" s="83">
        <f>IF(ISBLANK(B81),"",MAX($A$1:A80)+1)</f>
        <v>78</v>
      </c>
      <c r="B81" s="1" t="s">
        <v>37</v>
      </c>
      <c r="C81" s="1">
        <v>58.56</v>
      </c>
    </row>
    <row r="82" spans="1:3">
      <c r="A82" s="83" t="str">
        <f>IF(ISBLANK(B82),"",MAX($A$1:A81)+1)</f>
        <v/>
      </c>
    </row>
    <row r="83" spans="1:3">
      <c r="A83" s="83" t="str">
        <f>IF(ISBLANK(B83),"",MAX($A$1:A82)+1)</f>
        <v/>
      </c>
    </row>
    <row r="84" spans="1:3">
      <c r="A84" s="83" t="str">
        <f>IF(ISBLANK(B84),"",MAX($A$1:A83)+1)</f>
        <v/>
      </c>
    </row>
    <row r="85" spans="1:3">
      <c r="A85" s="83" t="str">
        <f>IF(ISBLANK(B85),"",MAX($A$1:A84)+1)</f>
        <v/>
      </c>
    </row>
    <row r="86" spans="1:3">
      <c r="A86" s="83" t="str">
        <f>IF(ISBLANK(B86),"",MAX($A$1:A85)+1)</f>
        <v/>
      </c>
    </row>
    <row r="87" spans="1:3">
      <c r="A87" s="83" t="str">
        <f>IF(ISBLANK(B87),"",MAX($A$1:A86)+1)</f>
        <v/>
      </c>
    </row>
    <row r="88" spans="1:3">
      <c r="A88" s="83" t="str">
        <f>IF(ISBLANK(B88),"",MAX($A$1:A87)+1)</f>
        <v/>
      </c>
    </row>
    <row r="89" spans="1:3">
      <c r="A89" s="83" t="str">
        <f>IF(ISBLANK(B89),"",MAX($A$1:A88)+1)</f>
        <v/>
      </c>
    </row>
    <row r="90" spans="1:3">
      <c r="A90" s="83" t="str">
        <f>IF(ISBLANK(B90),"",MAX($A$1:A89)+1)</f>
        <v/>
      </c>
    </row>
    <row r="91" spans="1:3">
      <c r="A91" s="83" t="str">
        <f>IF(ISBLANK(B91),"",MAX($A$1:A90)+1)</f>
        <v/>
      </c>
    </row>
    <row r="92" spans="1:3">
      <c r="A92" s="83" t="str">
        <f>IF(ISBLANK(B92),"",MAX($A$1:A91)+1)</f>
        <v/>
      </c>
    </row>
    <row r="93" spans="1:3">
      <c r="A93" s="83" t="str">
        <f>IF(ISBLANK(B93),"",MAX($A$1:A92)+1)</f>
        <v/>
      </c>
    </row>
    <row r="94" spans="1:3">
      <c r="A94" s="83" t="str">
        <f>IF(ISBLANK(B94),"",MAX($A$1:A93)+1)</f>
        <v/>
      </c>
    </row>
    <row r="95" spans="1:3">
      <c r="A95" s="83" t="str">
        <f>IF(ISBLANK(B95),"",MAX($A$1:A94)+1)</f>
        <v/>
      </c>
    </row>
    <row r="96" spans="1:3">
      <c r="A96" s="83" t="str">
        <f>IF(ISBLANK(B96),"",MAX($A$1:A95)+1)</f>
        <v/>
      </c>
    </row>
    <row r="97" spans="1:1">
      <c r="A97" s="83" t="str">
        <f>IF(ISBLANK(B97),"",MAX($A$1:A96)+1)</f>
        <v/>
      </c>
    </row>
    <row r="98" spans="1:1">
      <c r="A98" s="83" t="str">
        <f>IF(ISBLANK(B98),"",MAX($A$1:A97)+1)</f>
        <v/>
      </c>
    </row>
    <row r="99" spans="1:1">
      <c r="A99" s="83" t="str">
        <f>IF(ISBLANK(B99),"",MAX($A$1:A98)+1)</f>
        <v/>
      </c>
    </row>
    <row r="100" spans="1:1">
      <c r="A100" s="83" t="str">
        <f>IF(ISBLANK(B100),"",MAX($A$1:A99)+1)</f>
        <v/>
      </c>
    </row>
    <row r="101" spans="1:1">
      <c r="A101" s="83" t="str">
        <f>IF(ISBLANK(B101),"",MAX($A$1:A100)+1)</f>
        <v/>
      </c>
    </row>
    <row r="102" spans="1:1">
      <c r="A102" s="83" t="str">
        <f>IF(ISBLANK(B102),"",MAX($A$1:A101)+1)</f>
        <v/>
      </c>
    </row>
    <row r="103" spans="1:1">
      <c r="A103" s="83" t="str">
        <f>IF(ISBLANK(B103),"",MAX($A$1:A102)+1)</f>
        <v/>
      </c>
    </row>
    <row r="104" spans="1:1">
      <c r="A104" s="83" t="str">
        <f>IF(ISBLANK(B104),"",MAX($A$1:A103)+1)</f>
        <v/>
      </c>
    </row>
    <row r="105" spans="1:1">
      <c r="A105" s="83" t="str">
        <f>IF(ISBLANK(B105),"",MAX($A$1:A104)+1)</f>
        <v/>
      </c>
    </row>
    <row r="106" spans="1:1">
      <c r="A106" s="83" t="str">
        <f>IF(ISBLANK(B106),"",MAX($A$1:A105)+1)</f>
        <v/>
      </c>
    </row>
    <row r="107" spans="1:1">
      <c r="A107" s="83" t="str">
        <f>IF(ISBLANK(B107),"",MAX($A$1:A106)+1)</f>
        <v/>
      </c>
    </row>
    <row r="108" spans="1:1">
      <c r="A108" s="83" t="str">
        <f>IF(ISBLANK(B108),"",MAX($A$1:A107)+1)</f>
        <v/>
      </c>
    </row>
    <row r="109" spans="1:1">
      <c r="A109" s="83" t="str">
        <f>IF(ISBLANK(B109),"",MAX($A$1:A108)+1)</f>
        <v/>
      </c>
    </row>
    <row r="110" spans="1:1">
      <c r="A110" s="83" t="str">
        <f>IF(ISBLANK(B110),"",MAX($A$1:A109)+1)</f>
        <v/>
      </c>
    </row>
    <row r="111" spans="1:1">
      <c r="A111" s="83" t="str">
        <f>IF(ISBLANK(B111),"",MAX($A$1:A110)+1)</f>
        <v/>
      </c>
    </row>
    <row r="112" spans="1:1">
      <c r="A112" s="83" t="str">
        <f>IF(ISBLANK(B112),"",MAX($A$1:A111)+1)</f>
        <v/>
      </c>
    </row>
    <row r="113" spans="1:1">
      <c r="A113" s="83" t="str">
        <f>IF(ISBLANK(B113),"",MAX($A$1:A112)+1)</f>
        <v/>
      </c>
    </row>
    <row r="114" spans="1:1">
      <c r="A114" s="83" t="str">
        <f>IF(ISBLANK(B114),"",MAX($A$1:A113)+1)</f>
        <v/>
      </c>
    </row>
    <row r="115" spans="1:1">
      <c r="A115" s="83" t="str">
        <f>IF(ISBLANK(B115),"",MAX($A$1:A114)+1)</f>
        <v/>
      </c>
    </row>
    <row r="116" spans="1:1">
      <c r="A116" s="83" t="str">
        <f>IF(ISBLANK(B116),"",MAX($A$1:A115)+1)</f>
        <v/>
      </c>
    </row>
    <row r="117" spans="1:1">
      <c r="A117" s="83" t="str">
        <f>IF(ISBLANK(B117),"",MAX($A$1:A116)+1)</f>
        <v/>
      </c>
    </row>
    <row r="118" spans="1:1">
      <c r="A118" s="83" t="str">
        <f>IF(ISBLANK(B118),"",MAX($A$1:A117)+1)</f>
        <v/>
      </c>
    </row>
    <row r="119" spans="1:1">
      <c r="A119" s="83" t="str">
        <f>IF(ISBLANK(B119),"",MAX($A$1:A118)+1)</f>
        <v/>
      </c>
    </row>
    <row r="120" spans="1:1">
      <c r="A120" s="83" t="str">
        <f>IF(ISBLANK(B120),"",MAX($A$1:A119)+1)</f>
        <v/>
      </c>
    </row>
    <row r="121" spans="1:1">
      <c r="A121" s="83" t="str">
        <f>IF(ISBLANK(B121),"",MAX($A$1:A120)+1)</f>
        <v/>
      </c>
    </row>
    <row r="122" spans="1:1">
      <c r="A122" s="83" t="str">
        <f>IF(ISBLANK(B122),"",MAX($A$1:A121)+1)</f>
        <v/>
      </c>
    </row>
    <row r="123" spans="1:1">
      <c r="A123" s="83" t="str">
        <f>IF(ISBLANK(B123),"",MAX($A$1:A122)+1)</f>
        <v/>
      </c>
    </row>
    <row r="124" spans="1:1">
      <c r="A124" s="83" t="str">
        <f>IF(ISBLANK(B124),"",MAX($A$1:A123)+1)</f>
        <v/>
      </c>
    </row>
    <row r="125" spans="1:1">
      <c r="A125" s="83" t="str">
        <f>IF(ISBLANK(B125),"",MAX($A$1:A124)+1)</f>
        <v/>
      </c>
    </row>
    <row r="126" spans="1:1">
      <c r="A126" s="83" t="str">
        <f>IF(ISBLANK(B126),"",MAX($A$1:A125)+1)</f>
        <v/>
      </c>
    </row>
    <row r="127" spans="1:1">
      <c r="A127" s="83" t="str">
        <f>IF(ISBLANK(B127),"",MAX($A$1:A126)+1)</f>
        <v/>
      </c>
    </row>
    <row r="128" spans="1:1">
      <c r="A128" s="83" t="str">
        <f>IF(ISBLANK(B128),"",MAX($A$1:A127)+1)</f>
        <v/>
      </c>
    </row>
    <row r="129" spans="1:1">
      <c r="A129" s="83" t="str">
        <f>IF(ISBLANK(B129),"",MAX($A$1:A128)+1)</f>
        <v/>
      </c>
    </row>
    <row r="130" spans="1:1">
      <c r="A130" s="83" t="str">
        <f>IF(ISBLANK(B130),"",MAX($A$1:A129)+1)</f>
        <v/>
      </c>
    </row>
    <row r="131" spans="1:1">
      <c r="A131" s="83" t="str">
        <f>IF(ISBLANK(B131),"",MAX($A$1:A130)+1)</f>
        <v/>
      </c>
    </row>
    <row r="132" spans="1:1">
      <c r="A132" s="83" t="str">
        <f>IF(ISBLANK(B132),"",MAX($A$1:A131)+1)</f>
        <v/>
      </c>
    </row>
    <row r="133" spans="1:1">
      <c r="A133" s="83" t="str">
        <f>IF(ISBLANK(B133),"",MAX($A$1:A132)+1)</f>
        <v/>
      </c>
    </row>
    <row r="134" spans="1:1">
      <c r="A134" s="83" t="str">
        <f>IF(ISBLANK(B134),"",MAX($A$1:A133)+1)</f>
        <v/>
      </c>
    </row>
    <row r="135" spans="1:1">
      <c r="A135" s="83" t="str">
        <f>IF(ISBLANK(B135),"",MAX($A$1:A134)+1)</f>
        <v/>
      </c>
    </row>
    <row r="136" spans="1:1">
      <c r="A136" s="83" t="str">
        <f>IF(ISBLANK(B136),"",MAX($A$1:A135)+1)</f>
        <v/>
      </c>
    </row>
    <row r="137" spans="1:1">
      <c r="A137" s="83" t="str">
        <f>IF(ISBLANK(B137),"",MAX($A$1:A136)+1)</f>
        <v/>
      </c>
    </row>
    <row r="138" spans="1:1">
      <c r="A138" s="83" t="str">
        <f>IF(ISBLANK(B138),"",MAX($A$1:A137)+1)</f>
        <v/>
      </c>
    </row>
    <row r="139" spans="1:1">
      <c r="A139" s="83" t="str">
        <f>IF(ISBLANK(B139),"",MAX($A$1:A138)+1)</f>
        <v/>
      </c>
    </row>
    <row r="140" spans="1:1">
      <c r="A140" s="83" t="str">
        <f>IF(ISBLANK(B140),"",MAX($A$1:A139)+1)</f>
        <v/>
      </c>
    </row>
    <row r="141" spans="1:1">
      <c r="A141" s="83" t="str">
        <f>IF(ISBLANK(B141),"",MAX($A$1:A140)+1)</f>
        <v/>
      </c>
    </row>
    <row r="142" spans="1:1">
      <c r="A142" s="83" t="str">
        <f>IF(ISBLANK(B142),"",MAX($A$1:A141)+1)</f>
        <v/>
      </c>
    </row>
    <row r="143" spans="1:1">
      <c r="A143" s="83" t="str">
        <f>IF(ISBLANK(B143),"",MAX($A$1:A142)+1)</f>
        <v/>
      </c>
    </row>
    <row r="144" spans="1:1">
      <c r="A144" s="83" t="str">
        <f>IF(ISBLANK(B144),"",MAX($A$1:A143)+1)</f>
        <v/>
      </c>
    </row>
    <row r="145" spans="1:1">
      <c r="A145" s="83" t="str">
        <f>IF(ISBLANK(B145),"",MAX($A$1:A144)+1)</f>
        <v/>
      </c>
    </row>
    <row r="146" spans="1:1">
      <c r="A146" s="83" t="str">
        <f>IF(ISBLANK(B146),"",MAX($A$1:A145)+1)</f>
        <v/>
      </c>
    </row>
    <row r="147" spans="1:1">
      <c r="A147" s="83" t="str">
        <f>IF(ISBLANK(B147),"",MAX($A$1:A146)+1)</f>
        <v/>
      </c>
    </row>
    <row r="148" spans="1:1">
      <c r="A148" s="83" t="str">
        <f>IF(ISBLANK(B148),"",MAX($A$1:A147)+1)</f>
        <v/>
      </c>
    </row>
    <row r="149" spans="1:1">
      <c r="A149" s="83" t="str">
        <f>IF(ISBLANK(B149),"",MAX($A$1:A148)+1)</f>
        <v/>
      </c>
    </row>
    <row r="150" spans="1:1">
      <c r="A150" s="83" t="str">
        <f>IF(ISBLANK(B150),"",MAX($A$1:A149)+1)</f>
        <v/>
      </c>
    </row>
    <row r="151" spans="1:1">
      <c r="A151" s="83" t="str">
        <f>IF(ISBLANK(B151),"",MAX($A$1:A150)+1)</f>
        <v/>
      </c>
    </row>
    <row r="152" spans="1:1">
      <c r="A152" s="83" t="str">
        <f>IF(ISBLANK(B152),"",MAX($A$1:A151)+1)</f>
        <v/>
      </c>
    </row>
    <row r="153" spans="1:1">
      <c r="A153" s="83" t="str">
        <f>IF(ISBLANK(B153),"",MAX($A$1:A152)+1)</f>
        <v/>
      </c>
    </row>
    <row r="154" spans="1:1">
      <c r="A154" s="83" t="str">
        <f>IF(ISBLANK(B154),"",MAX($A$1:A153)+1)</f>
        <v/>
      </c>
    </row>
    <row r="155" spans="1:1">
      <c r="A155" s="83" t="str">
        <f>IF(ISBLANK(B155),"",MAX($A$1:A154)+1)</f>
        <v/>
      </c>
    </row>
    <row r="156" spans="1:1">
      <c r="A156" s="83" t="str">
        <f>IF(ISBLANK(B156),"",MAX($A$1:A155)+1)</f>
        <v/>
      </c>
    </row>
    <row r="157" spans="1:1">
      <c r="A157" s="83" t="str">
        <f>IF(ISBLANK(B157),"",MAX($A$1:A156)+1)</f>
        <v/>
      </c>
    </row>
    <row r="158" spans="1:1">
      <c r="A158" s="83" t="str">
        <f>IF(ISBLANK(B158),"",MAX($A$1:A157)+1)</f>
        <v/>
      </c>
    </row>
    <row r="159" spans="1:1">
      <c r="A159" s="83" t="str">
        <f>IF(ISBLANK(B159),"",MAX($A$1:A158)+1)</f>
        <v/>
      </c>
    </row>
    <row r="160" spans="1:1">
      <c r="A160" s="83" t="str">
        <f>IF(ISBLANK(B160),"",MAX($A$1:A159)+1)</f>
        <v/>
      </c>
    </row>
    <row r="161" spans="1:1">
      <c r="A161" s="83" t="str">
        <f>IF(ISBLANK(B161),"",MAX($A$1:A160)+1)</f>
        <v/>
      </c>
    </row>
    <row r="162" spans="1:1">
      <c r="A162" s="83" t="str">
        <f>IF(ISBLANK(B162),"",MAX($A$1:A161)+1)</f>
        <v/>
      </c>
    </row>
    <row r="163" spans="1:1">
      <c r="A163" s="83" t="str">
        <f>IF(ISBLANK(B163),"",MAX($A$1:A162)+1)</f>
        <v/>
      </c>
    </row>
    <row r="164" spans="1:1">
      <c r="A164" s="83" t="str">
        <f>IF(ISBLANK(B164),"",MAX($A$1:A163)+1)</f>
        <v/>
      </c>
    </row>
    <row r="165" spans="1:1">
      <c r="A165" s="83" t="str">
        <f>IF(ISBLANK(B165),"",MAX($A$1:A164)+1)</f>
        <v/>
      </c>
    </row>
    <row r="166" spans="1:1">
      <c r="A166" s="83" t="str">
        <f>IF(ISBLANK(B166),"",MAX($A$1:A165)+1)</f>
        <v/>
      </c>
    </row>
    <row r="167" spans="1:1">
      <c r="A167" s="83" t="str">
        <f>IF(ISBLANK(B167),"",MAX($A$1:A166)+1)</f>
        <v/>
      </c>
    </row>
    <row r="168" spans="1:1">
      <c r="A168" s="83" t="str">
        <f>IF(ISBLANK(B168),"",MAX($A$1:A167)+1)</f>
        <v/>
      </c>
    </row>
    <row r="169" spans="1:1">
      <c r="A169" s="83" t="str">
        <f>IF(ISBLANK(B169),"",MAX($A$1:A168)+1)</f>
        <v/>
      </c>
    </row>
    <row r="170" spans="1:1">
      <c r="A170" s="83" t="str">
        <f>IF(ISBLANK(B170),"",MAX($A$1:A169)+1)</f>
        <v/>
      </c>
    </row>
    <row r="171" spans="1:1">
      <c r="A171" s="83" t="str">
        <f>IF(ISBLANK(B171),"",MAX($A$1:A170)+1)</f>
        <v/>
      </c>
    </row>
    <row r="172" spans="1:1">
      <c r="A172" s="83" t="str">
        <f>IF(ISBLANK(B172),"",MAX($A$1:A171)+1)</f>
        <v/>
      </c>
    </row>
    <row r="173" spans="1:1">
      <c r="A173" s="83" t="str">
        <f>IF(ISBLANK(B173),"",MAX($A$1:A172)+1)</f>
        <v/>
      </c>
    </row>
    <row r="174" spans="1:1">
      <c r="A174" s="83" t="str">
        <f>IF(ISBLANK(B174),"",MAX($A$1:A173)+1)</f>
        <v/>
      </c>
    </row>
    <row r="175" spans="1:1">
      <c r="A175" s="83" t="str">
        <f>IF(ISBLANK(B175),"",MAX($A$1:A174)+1)</f>
        <v/>
      </c>
    </row>
    <row r="176" spans="1:1">
      <c r="A176" s="83" t="str">
        <f>IF(ISBLANK(B176),"",MAX($A$1:A175)+1)</f>
        <v/>
      </c>
    </row>
    <row r="177" spans="1:1">
      <c r="A177" s="83" t="str">
        <f>IF(ISBLANK(B177),"",MAX($A$1:A176)+1)</f>
        <v/>
      </c>
    </row>
    <row r="178" spans="1:1">
      <c r="A178" s="83" t="str">
        <f>IF(ISBLANK(B178),"",MAX($A$1:A177)+1)</f>
        <v/>
      </c>
    </row>
    <row r="179" spans="1:1">
      <c r="A179" s="83" t="str">
        <f>IF(ISBLANK(B179),"",MAX($A$1:A178)+1)</f>
        <v/>
      </c>
    </row>
    <row r="180" spans="1:1">
      <c r="A180" s="83" t="str">
        <f>IF(ISBLANK(B180),"",MAX($A$1:A179)+1)</f>
        <v/>
      </c>
    </row>
    <row r="181" spans="1:1">
      <c r="A181" s="83" t="str">
        <f>IF(ISBLANK(B181),"",MAX($A$1:A180)+1)</f>
        <v/>
      </c>
    </row>
    <row r="182" spans="1:1">
      <c r="A182" s="83" t="str">
        <f>IF(ISBLANK(B182),"",MAX($A$1:A181)+1)</f>
        <v/>
      </c>
    </row>
    <row r="183" spans="1:1">
      <c r="A183" s="83" t="str">
        <f>IF(ISBLANK(B183),"",MAX($A$1:A182)+1)</f>
        <v/>
      </c>
    </row>
    <row r="184" spans="1:1">
      <c r="A184" s="83" t="str">
        <f>IF(ISBLANK(B184),"",MAX($A$1:A183)+1)</f>
        <v/>
      </c>
    </row>
    <row r="185" spans="1:1">
      <c r="A185" s="83" t="str">
        <f>IF(ISBLANK(B185),"",MAX($A$1:A184)+1)</f>
        <v/>
      </c>
    </row>
    <row r="186" spans="1:1">
      <c r="A186" s="83" t="str">
        <f>IF(ISBLANK(B186),"",MAX($A$1:A185)+1)</f>
        <v/>
      </c>
    </row>
    <row r="187" spans="1:1">
      <c r="A187" s="83" t="str">
        <f>IF(ISBLANK(B187),"",MAX($A$1:A186)+1)</f>
        <v/>
      </c>
    </row>
    <row r="188" spans="1:1">
      <c r="A188" s="83" t="str">
        <f>IF(ISBLANK(B188),"",MAX($A$1:A187)+1)</f>
        <v/>
      </c>
    </row>
    <row r="189" spans="1:1">
      <c r="A189" s="83" t="str">
        <f>IF(ISBLANK(B189),"",MAX($A$1:A188)+1)</f>
        <v/>
      </c>
    </row>
    <row r="190" spans="1:1">
      <c r="A190" s="83" t="str">
        <f>IF(ISBLANK(B190),"",MAX($A$1:A189)+1)</f>
        <v/>
      </c>
    </row>
    <row r="191" spans="1:1">
      <c r="A191" s="83" t="str">
        <f>IF(ISBLANK(B191),"",MAX($A$1:A190)+1)</f>
        <v/>
      </c>
    </row>
    <row r="192" spans="1:1">
      <c r="A192" s="83" t="str">
        <f>IF(ISBLANK(B192),"",MAX($A$1:A191)+1)</f>
        <v/>
      </c>
    </row>
    <row r="193" spans="1:1">
      <c r="A193" s="83" t="str">
        <f>IF(ISBLANK(B193),"",MAX($A$1:A192)+1)</f>
        <v/>
      </c>
    </row>
    <row r="194" spans="1:1">
      <c r="A194" s="83" t="str">
        <f>IF(ISBLANK(B194),"",MAX($A$1:A193)+1)</f>
        <v/>
      </c>
    </row>
    <row r="195" spans="1:1">
      <c r="A195" s="83" t="str">
        <f>IF(ISBLANK(B195),"",MAX($A$1:A194)+1)</f>
        <v/>
      </c>
    </row>
    <row r="196" spans="1:1">
      <c r="A196" s="83" t="str">
        <f>IF(ISBLANK(B196),"",MAX($A$1:A195)+1)</f>
        <v/>
      </c>
    </row>
    <row r="197" spans="1:1">
      <c r="A197" s="83" t="str">
        <f>IF(ISBLANK(B198),"",MAX($A$1:A196)+1)</f>
        <v/>
      </c>
    </row>
  </sheetData>
  <sortState ref="B4:B77">
    <sortCondition ref="B1"/>
  </sortState>
  <mergeCells count="4">
    <mergeCell ref="B1:B2"/>
    <mergeCell ref="D1:D2"/>
    <mergeCell ref="C1:C2"/>
    <mergeCell ref="A1:A2"/>
  </mergeCells>
  <pageMargins left="0.7" right="0.7" top="0.4" bottom="0.49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202"/>
  <sheetViews>
    <sheetView workbookViewId="0">
      <pane ySplit="2" topLeftCell="A3" activePane="bottomLeft" state="frozenSplit"/>
      <selection activeCell="B24" sqref="B24"/>
      <selection pane="bottomLeft" activeCell="B12" sqref="B12"/>
    </sheetView>
  </sheetViews>
  <sheetFormatPr defaultRowHeight="15"/>
  <cols>
    <col min="1" max="1" width="4" style="1" bestFit="1" customWidth="1"/>
    <col min="2" max="2" width="28.7109375" style="1" bestFit="1" customWidth="1"/>
    <col min="3" max="3" width="9.140625" style="1"/>
    <col min="4" max="4" width="12.42578125" style="1" hidden="1" customWidth="1"/>
    <col min="5" max="16384" width="9.140625" style="1"/>
  </cols>
  <sheetData>
    <row r="1" spans="1:4" ht="16.5" customHeight="1">
      <c r="A1" s="90" t="s">
        <v>33</v>
      </c>
      <c r="B1" s="90" t="s">
        <v>99</v>
      </c>
      <c r="C1" s="79"/>
      <c r="D1" s="80"/>
    </row>
    <row r="2" spans="1:4" ht="16.5" customHeight="1">
      <c r="A2" s="89"/>
      <c r="B2" s="89"/>
      <c r="C2" s="81"/>
      <c r="D2" s="82"/>
    </row>
    <row r="3" spans="1:4">
      <c r="A3" s="83">
        <f>IF(ISBLANK(#REF!),"",MAX($A$1:A2)+1)</f>
        <v>1</v>
      </c>
      <c r="B3" s="84" t="s">
        <v>96</v>
      </c>
      <c r="D3" s="36" t="s">
        <v>65</v>
      </c>
    </row>
    <row r="4" spans="1:4">
      <c r="A4" s="83">
        <f>IF(ISBLANK(B4),"",MAX($A$1:A3)+1)</f>
        <v>2</v>
      </c>
      <c r="B4" s="84" t="s">
        <v>109</v>
      </c>
      <c r="D4" s="36" t="s">
        <v>66</v>
      </c>
    </row>
    <row r="5" spans="1:4">
      <c r="A5" s="83">
        <f>IF(ISBLANK(B5),"",MAX($A$1:A4)+1)</f>
        <v>3</v>
      </c>
      <c r="B5" s="85" t="s">
        <v>112</v>
      </c>
      <c r="D5" s="36" t="s">
        <v>67</v>
      </c>
    </row>
    <row r="6" spans="1:4">
      <c r="A6" s="83">
        <f>IF(ISBLANK(B6),"",MAX($A$1:A5)+1)</f>
        <v>4</v>
      </c>
      <c r="B6" s="84" t="s">
        <v>106</v>
      </c>
      <c r="D6" s="36" t="s">
        <v>68</v>
      </c>
    </row>
    <row r="7" spans="1:4">
      <c r="A7" s="83">
        <f>IF(ISBLANK(B7),"",MAX($A$1:A6)+1)</f>
        <v>5</v>
      </c>
      <c r="B7" s="84" t="s">
        <v>104</v>
      </c>
      <c r="D7" s="36" t="s">
        <v>69</v>
      </c>
    </row>
    <row r="8" spans="1:4">
      <c r="A8" s="83">
        <f>IF(ISBLANK(B8),"",MAX($A$1:A7)+1)</f>
        <v>6</v>
      </c>
      <c r="B8" s="84" t="s">
        <v>97</v>
      </c>
      <c r="D8" s="36" t="s">
        <v>70</v>
      </c>
    </row>
    <row r="9" spans="1:4">
      <c r="A9" s="83">
        <f>IF(ISBLANK(B9),"",MAX($A$1:A8)+1)</f>
        <v>7</v>
      </c>
      <c r="B9" s="84" t="s">
        <v>117</v>
      </c>
      <c r="D9" s="36" t="s">
        <v>71</v>
      </c>
    </row>
    <row r="10" spans="1:4">
      <c r="A10" s="83">
        <f>IF(ISBLANK(B10),"",MAX($A$1:A9)+1)</f>
        <v>8</v>
      </c>
      <c r="B10" s="84" t="s">
        <v>113</v>
      </c>
      <c r="D10" s="36" t="s">
        <v>72</v>
      </c>
    </row>
    <row r="11" spans="1:4">
      <c r="A11" s="83">
        <f>IF(ISBLANK(B11),"",MAX($A$1:A10)+1)</f>
        <v>9</v>
      </c>
      <c r="B11" s="84" t="s">
        <v>125</v>
      </c>
      <c r="D11" s="36" t="s">
        <v>73</v>
      </c>
    </row>
    <row r="12" spans="1:4">
      <c r="A12" s="83">
        <f>IF(ISBLANK(B12),"",MAX($A$1:A11)+1)</f>
        <v>10</v>
      </c>
      <c r="B12" s="84" t="s">
        <v>105</v>
      </c>
      <c r="D12" s="36" t="s">
        <v>74</v>
      </c>
    </row>
    <row r="13" spans="1:4">
      <c r="A13" s="83">
        <f>IF(ISBLANK(B13),"",MAX($A$1:A12)+1)</f>
        <v>11</v>
      </c>
      <c r="B13" s="84" t="s">
        <v>107</v>
      </c>
      <c r="D13" s="36" t="s">
        <v>75</v>
      </c>
    </row>
    <row r="14" spans="1:4">
      <c r="A14" s="83">
        <f>IF(ISBLANK(B14),"",MAX($A$1:A13)+1)</f>
        <v>12</v>
      </c>
      <c r="B14" s="84" t="s">
        <v>103</v>
      </c>
      <c r="D14" s="36" t="s">
        <v>76</v>
      </c>
    </row>
    <row r="15" spans="1:4">
      <c r="A15" s="83">
        <f>IF(ISBLANK(B15),"",MAX($A$1:A14)+1)</f>
        <v>13</v>
      </c>
      <c r="B15" s="84" t="s">
        <v>101</v>
      </c>
      <c r="D15" s="37"/>
    </row>
    <row r="16" spans="1:4">
      <c r="A16" s="83">
        <f>IF(ISBLANK(B16),"",MAX($A$1:A15)+1)</f>
        <v>14</v>
      </c>
      <c r="B16" s="84" t="s">
        <v>111</v>
      </c>
      <c r="D16" s="37"/>
    </row>
    <row r="17" spans="1:4">
      <c r="A17" s="83">
        <f>IF(ISBLANK(B17),"",MAX($A$1:A16)+1)</f>
        <v>15</v>
      </c>
      <c r="B17" s="1" t="s">
        <v>115</v>
      </c>
      <c r="D17" s="37"/>
    </row>
    <row r="18" spans="1:4">
      <c r="A18" s="83">
        <f>IF(ISBLANK(B18),"",MAX($A$1:A17)+1)</f>
        <v>16</v>
      </c>
      <c r="B18" s="1" t="s">
        <v>116</v>
      </c>
      <c r="D18" s="37"/>
    </row>
    <row r="19" spans="1:4">
      <c r="A19" s="83">
        <f>IF(ISBLANK(B19),"",MAX($A$1:A18)+1)</f>
        <v>17</v>
      </c>
      <c r="B19" s="84" t="s">
        <v>98</v>
      </c>
    </row>
    <row r="20" spans="1:4">
      <c r="A20" s="83">
        <f>IF(ISBLANK(B20),"",MAX($A$1:A19)+1)</f>
        <v>18</v>
      </c>
      <c r="B20" s="1" t="s">
        <v>114</v>
      </c>
    </row>
    <row r="21" spans="1:4">
      <c r="A21" s="83">
        <f>IF(ISBLANK(B21),"",MAX($A$1:A20)+1)</f>
        <v>19</v>
      </c>
      <c r="B21" s="84" t="s">
        <v>102</v>
      </c>
    </row>
    <row r="22" spans="1:4">
      <c r="A22" s="83">
        <f>IF(ISBLANK(B22),"",MAX($A$1:A21)+1)</f>
        <v>20</v>
      </c>
      <c r="B22" s="1" t="s">
        <v>108</v>
      </c>
    </row>
    <row r="23" spans="1:4">
      <c r="A23" s="83">
        <f>IF(ISBLANK(B23),"",MAX($A$1:A22)+1)</f>
        <v>21</v>
      </c>
      <c r="B23" s="84" t="s">
        <v>100</v>
      </c>
    </row>
    <row r="24" spans="1:4">
      <c r="A24" s="83">
        <f>IF(ISBLANK(B24),"",MAX($A$1:A23)+1)</f>
        <v>22</v>
      </c>
      <c r="B24" s="84" t="s">
        <v>110</v>
      </c>
    </row>
    <row r="25" spans="1:4">
      <c r="A25" s="83" t="str">
        <f>IF(ISBLANK(B25),"",MAX($A$1:A24)+1)</f>
        <v/>
      </c>
      <c r="B25" s="84"/>
    </row>
    <row r="26" spans="1:4">
      <c r="A26" s="83" t="str">
        <f>IF(ISBLANK(B26),"",MAX($A$1:A25)+1)</f>
        <v/>
      </c>
      <c r="B26" s="84"/>
    </row>
    <row r="27" spans="1:4">
      <c r="A27" s="83" t="str">
        <f>IF(ISBLANK(B27),"",MAX($A$1:A26)+1)</f>
        <v/>
      </c>
      <c r="B27" s="84"/>
    </row>
    <row r="28" spans="1:4">
      <c r="A28" s="83" t="str">
        <f>IF(ISBLANK(B28),"",MAX($A$1:A27)+1)</f>
        <v/>
      </c>
      <c r="B28" s="84"/>
    </row>
    <row r="29" spans="1:4">
      <c r="A29" s="83" t="str">
        <f>IF(ISBLANK(B29),"",MAX($A$1:A28)+1)</f>
        <v/>
      </c>
      <c r="B29" s="84"/>
    </row>
    <row r="30" spans="1:4">
      <c r="A30" s="83" t="str">
        <f>IF(ISBLANK(B30),"",MAX($A$1:A29)+1)</f>
        <v/>
      </c>
      <c r="B30" s="84"/>
    </row>
    <row r="31" spans="1:4">
      <c r="A31" s="83" t="str">
        <f>IF(ISBLANK(B31),"",MAX($A$1:A30)+1)</f>
        <v/>
      </c>
      <c r="B31" s="85"/>
    </row>
    <row r="32" spans="1:4">
      <c r="A32" s="83" t="str">
        <f>IF(ISBLANK(B32),"",MAX($A$1:A31)+1)</f>
        <v/>
      </c>
      <c r="B32" s="84"/>
    </row>
    <row r="33" spans="1:2">
      <c r="A33" s="83" t="str">
        <f>IF(ISBLANK(B33),"",MAX($A$1:A32)+1)</f>
        <v/>
      </c>
      <c r="B33" s="84"/>
    </row>
    <row r="34" spans="1:2">
      <c r="A34" s="83" t="str">
        <f>IF(ISBLANK(B34),"",MAX($A$1:A33)+1)</f>
        <v/>
      </c>
    </row>
    <row r="35" spans="1:2">
      <c r="A35" s="83" t="str">
        <f>IF(ISBLANK(B35),"",MAX($A$1:A34)+1)</f>
        <v/>
      </c>
      <c r="B35" s="84"/>
    </row>
    <row r="36" spans="1:2">
      <c r="A36" s="83" t="str">
        <f>IF(ISBLANK(B36),"",MAX($A$1:A35)+1)</f>
        <v/>
      </c>
      <c r="B36" s="84"/>
    </row>
    <row r="37" spans="1:2">
      <c r="A37" s="83" t="str">
        <f>IF(ISBLANK(B37),"",MAX($A$1:A36)+1)</f>
        <v/>
      </c>
      <c r="B37" s="84"/>
    </row>
    <row r="38" spans="1:2">
      <c r="A38" s="83" t="str">
        <f>IF(ISBLANK(B38),"",MAX($A$1:A37)+1)</f>
        <v/>
      </c>
      <c r="B38" s="84"/>
    </row>
    <row r="39" spans="1:2">
      <c r="A39" s="83" t="str">
        <f>IF(ISBLANK(B39),"",MAX($A$1:A38)+1)</f>
        <v/>
      </c>
      <c r="B39" s="84"/>
    </row>
    <row r="40" spans="1:2">
      <c r="A40" s="83" t="str">
        <f>IF(ISBLANK(B40),"",MAX($A$1:A39)+1)</f>
        <v/>
      </c>
      <c r="B40" s="84"/>
    </row>
    <row r="41" spans="1:2">
      <c r="A41" s="83" t="str">
        <f>IF(ISBLANK(B41),"",MAX($A$1:A40)+1)</f>
        <v/>
      </c>
      <c r="B41" s="84"/>
    </row>
    <row r="42" spans="1:2">
      <c r="A42" s="83" t="str">
        <f>IF(ISBLANK(B42),"",MAX($A$1:A41)+1)</f>
        <v/>
      </c>
    </row>
    <row r="43" spans="1:2">
      <c r="A43" s="83" t="str">
        <f>IF(ISBLANK(B43),"",MAX($A$1:A42)+1)</f>
        <v/>
      </c>
    </row>
    <row r="44" spans="1:2">
      <c r="A44" s="83" t="str">
        <f>IF(ISBLANK(B44),"",MAX($A$1:A43)+1)</f>
        <v/>
      </c>
      <c r="B44" s="84"/>
    </row>
    <row r="45" spans="1:2">
      <c r="A45" s="83" t="str">
        <f>IF(ISBLANK(B45),"",MAX($A$1:A44)+1)</f>
        <v/>
      </c>
      <c r="B45" s="84"/>
    </row>
    <row r="46" spans="1:2">
      <c r="A46" s="83" t="str">
        <f>IF(ISBLANK(B46),"",MAX($A$1:A45)+1)</f>
        <v/>
      </c>
      <c r="B46" s="84"/>
    </row>
    <row r="47" spans="1:2">
      <c r="A47" s="83" t="str">
        <f>IF(ISBLANK(B47),"",MAX($A$1:A46)+1)</f>
        <v/>
      </c>
    </row>
    <row r="48" spans="1:2">
      <c r="A48" s="83" t="str">
        <f>IF(ISBLANK(B48),"",MAX($A$1:A47)+1)</f>
        <v/>
      </c>
    </row>
    <row r="49" spans="1:2">
      <c r="A49" s="83" t="str">
        <f>IF(ISBLANK(B49),"",MAX($A$1:A48)+1)</f>
        <v/>
      </c>
    </row>
    <row r="50" spans="1:2">
      <c r="A50" s="83" t="str">
        <f>IF(ISBLANK(B50),"",MAX($A$1:A49)+1)</f>
        <v/>
      </c>
    </row>
    <row r="51" spans="1:2">
      <c r="A51" s="83" t="str">
        <f>IF(ISBLANK(B51),"",MAX($A$1:A50)+1)</f>
        <v/>
      </c>
      <c r="B51" s="84"/>
    </row>
    <row r="52" spans="1:2">
      <c r="A52" s="83" t="str">
        <f>IF(ISBLANK(B52),"",MAX($A$1:A51)+1)</f>
        <v/>
      </c>
      <c r="B52" s="84"/>
    </row>
    <row r="53" spans="1:2">
      <c r="A53" s="83" t="str">
        <f>IF(ISBLANK(B53),"",MAX($A$1:A52)+1)</f>
        <v/>
      </c>
      <c r="B53" s="84"/>
    </row>
    <row r="54" spans="1:2">
      <c r="A54" s="83" t="str">
        <f>IF(ISBLANK(B54),"",MAX($A$1:A53)+1)</f>
        <v/>
      </c>
    </row>
    <row r="55" spans="1:2">
      <c r="A55" s="83" t="str">
        <f>IF(ISBLANK(B55),"",MAX($A$1:A54)+1)</f>
        <v/>
      </c>
    </row>
    <row r="56" spans="1:2">
      <c r="A56" s="83" t="str">
        <f>IF(ISBLANK(B56),"",MAX($A$1:A55)+1)</f>
        <v/>
      </c>
    </row>
    <row r="57" spans="1:2">
      <c r="A57" s="83" t="str">
        <f>IF(ISBLANK(B57),"",MAX($A$1:A56)+1)</f>
        <v/>
      </c>
      <c r="B57" s="84"/>
    </row>
    <row r="58" spans="1:2">
      <c r="A58" s="83" t="str">
        <f>IF(ISBLANK(B58),"",MAX($A$1:A57)+1)</f>
        <v/>
      </c>
      <c r="B58" s="84"/>
    </row>
    <row r="59" spans="1:2">
      <c r="A59" s="83" t="str">
        <f>IF(ISBLANK(B59),"",MAX($A$1:A58)+1)</f>
        <v/>
      </c>
      <c r="B59" s="84"/>
    </row>
    <row r="60" spans="1:2">
      <c r="A60" s="83" t="str">
        <f>IF(ISBLANK(B60),"",MAX($A$1:A59)+1)</f>
        <v/>
      </c>
    </row>
    <row r="61" spans="1:2">
      <c r="A61" s="83" t="str">
        <f>IF(ISBLANK(B61),"",MAX($A$1:A60)+1)</f>
        <v/>
      </c>
      <c r="B61" s="84"/>
    </row>
    <row r="62" spans="1:2">
      <c r="A62" s="83" t="str">
        <f>IF(ISBLANK(B62),"",MAX($A$1:A61)+1)</f>
        <v/>
      </c>
      <c r="B62" s="84"/>
    </row>
    <row r="63" spans="1:2">
      <c r="A63" s="83" t="str">
        <f>IF(ISBLANK(B63),"",MAX($A$1:A62)+1)</f>
        <v/>
      </c>
      <c r="B63" s="84"/>
    </row>
    <row r="64" spans="1:2">
      <c r="A64" s="83" t="str">
        <f>IF(ISBLANK(B64),"",MAX($A$1:A63)+1)</f>
        <v/>
      </c>
      <c r="B64" s="84"/>
    </row>
    <row r="65" spans="1:2">
      <c r="A65" s="83" t="str">
        <f>IF(ISBLANK(B65),"",MAX($A$1:A64)+1)</f>
        <v/>
      </c>
      <c r="B65" s="84"/>
    </row>
    <row r="66" spans="1:2">
      <c r="A66" s="83" t="str">
        <f>IF(ISBLANK(B66),"",MAX($A$1:A65)+1)</f>
        <v/>
      </c>
      <c r="B66" s="84"/>
    </row>
    <row r="67" spans="1:2">
      <c r="A67" s="83" t="str">
        <f>IF(ISBLANK(B67),"",MAX($A$1:A66)+1)</f>
        <v/>
      </c>
      <c r="B67" s="84"/>
    </row>
    <row r="68" spans="1:2">
      <c r="A68" s="83" t="str">
        <f>IF(ISBLANK(B68),"",MAX($A$1:A67)+1)</f>
        <v/>
      </c>
      <c r="B68" s="84"/>
    </row>
    <row r="69" spans="1:2">
      <c r="A69" s="83" t="str">
        <f>IF(ISBLANK(B69),"",MAX($A$1:A68)+1)</f>
        <v/>
      </c>
      <c r="B69" s="84"/>
    </row>
    <row r="70" spans="1:2">
      <c r="A70" s="83" t="str">
        <f>IF(ISBLANK(B70),"",MAX($A$1:A69)+1)</f>
        <v/>
      </c>
      <c r="B70" s="84"/>
    </row>
    <row r="71" spans="1:2">
      <c r="A71" s="83" t="str">
        <f>IF(ISBLANK(B71),"",MAX($A$1:A70)+1)</f>
        <v/>
      </c>
      <c r="B71" s="84"/>
    </row>
    <row r="72" spans="1:2">
      <c r="A72" s="83" t="str">
        <f>IF(ISBLANK(B72),"",MAX($A$1:A71)+1)</f>
        <v/>
      </c>
      <c r="B72" s="84"/>
    </row>
    <row r="73" spans="1:2">
      <c r="A73" s="83" t="str">
        <f>IF(ISBLANK(B73),"",MAX($A$1:A72)+1)</f>
        <v/>
      </c>
      <c r="B73" s="84"/>
    </row>
    <row r="74" spans="1:2">
      <c r="A74" s="83" t="str">
        <f>IF(ISBLANK(B74),"",MAX($A$1:A73)+1)</f>
        <v/>
      </c>
      <c r="B74" s="84"/>
    </row>
    <row r="75" spans="1:2">
      <c r="A75" s="83" t="str">
        <f>IF(ISBLANK(B75),"",MAX($A$1:A74)+1)</f>
        <v/>
      </c>
      <c r="B75" s="84"/>
    </row>
    <row r="76" spans="1:2">
      <c r="A76" s="83" t="str">
        <f>IF(ISBLANK(B76),"",MAX($A$1:A75)+1)</f>
        <v/>
      </c>
      <c r="B76" s="84"/>
    </row>
    <row r="77" spans="1:2">
      <c r="A77" s="83" t="str">
        <f>IF(ISBLANK(B77),"",MAX($A$1:A76)+1)</f>
        <v/>
      </c>
      <c r="B77" s="84"/>
    </row>
    <row r="78" spans="1:2">
      <c r="A78" s="83" t="str">
        <f>IF(ISBLANK(B78),"",MAX($A$1:A77)+1)</f>
        <v/>
      </c>
      <c r="B78" s="84"/>
    </row>
    <row r="79" spans="1:2">
      <c r="A79" s="83" t="str">
        <f>IF(ISBLANK(B79),"",MAX($A$1:A78)+1)</f>
        <v/>
      </c>
      <c r="B79" s="84"/>
    </row>
    <row r="80" spans="1:2">
      <c r="A80" s="83" t="str">
        <f>IF(ISBLANK(B80),"",MAX($A$1:A79)+1)</f>
        <v/>
      </c>
      <c r="B80" s="84"/>
    </row>
    <row r="81" spans="1:2">
      <c r="A81" s="83" t="str">
        <f>IF(ISBLANK(B81),"",MAX($A$1:A80)+1)</f>
        <v/>
      </c>
    </row>
    <row r="82" spans="1:2">
      <c r="A82" s="83" t="str">
        <f>IF(ISBLANK(B82),"",MAX($A$1:A81)+1)</f>
        <v/>
      </c>
      <c r="B82" s="84"/>
    </row>
    <row r="83" spans="1:2">
      <c r="A83" s="83" t="str">
        <f>IF(ISBLANK(B83),"",MAX($A$1:A82)+1)</f>
        <v/>
      </c>
      <c r="B83" s="84"/>
    </row>
    <row r="84" spans="1:2">
      <c r="A84" s="83" t="str">
        <f>IF(ISBLANK(B84),"",MAX($A$1:A83)+1)</f>
        <v/>
      </c>
      <c r="B84" s="84"/>
    </row>
    <row r="85" spans="1:2">
      <c r="A85" s="83" t="str">
        <f>IF(ISBLANK(B85),"",MAX($A$1:A84)+1)</f>
        <v/>
      </c>
    </row>
    <row r="86" spans="1:2">
      <c r="A86" s="83" t="str">
        <f>IF(ISBLANK(B86),"",MAX($A$1:A85)+1)</f>
        <v/>
      </c>
    </row>
    <row r="87" spans="1:2">
      <c r="A87" s="83" t="str">
        <f>IF(ISBLANK(B87),"",MAX($A$1:A86)+1)</f>
        <v/>
      </c>
      <c r="B87" s="84"/>
    </row>
    <row r="88" spans="1:2">
      <c r="A88" s="83" t="str">
        <f>IF(ISBLANK(B88),"",MAX($A$1:A87)+1)</f>
        <v/>
      </c>
      <c r="B88" s="84"/>
    </row>
    <row r="89" spans="1:2">
      <c r="A89" s="83" t="str">
        <f>IF(ISBLANK(B89),"",MAX($A$1:A88)+1)</f>
        <v/>
      </c>
      <c r="B89" s="84"/>
    </row>
    <row r="90" spans="1:2">
      <c r="A90" s="83" t="str">
        <f>IF(ISBLANK(B90),"",MAX($A$1:A89)+1)</f>
        <v/>
      </c>
      <c r="B90" s="84"/>
    </row>
    <row r="91" spans="1:2">
      <c r="A91" s="83" t="str">
        <f>IF(ISBLANK(B91),"",MAX($A$1:A90)+1)</f>
        <v/>
      </c>
      <c r="B91" s="84"/>
    </row>
    <row r="92" spans="1:2">
      <c r="A92" s="83" t="str">
        <f>IF(ISBLANK(B92),"",MAX($A$1:A91)+1)</f>
        <v/>
      </c>
    </row>
    <row r="93" spans="1:2">
      <c r="A93" s="83" t="str">
        <f>IF(ISBLANK(B93),"",MAX($A$1:A92)+1)</f>
        <v/>
      </c>
      <c r="B93" s="84"/>
    </row>
    <row r="94" spans="1:2">
      <c r="A94" s="83" t="str">
        <f>IF(ISBLANK(B94),"",MAX($A$1:A93)+1)</f>
        <v/>
      </c>
      <c r="B94" s="84"/>
    </row>
    <row r="95" spans="1:2">
      <c r="A95" s="83" t="str">
        <f>IF(ISBLANK(B95),"",MAX($A$1:A94)+1)</f>
        <v/>
      </c>
    </row>
    <row r="96" spans="1:2">
      <c r="A96" s="83" t="str">
        <f>IF(ISBLANK(B96),"",MAX($A$1:A95)+1)</f>
        <v/>
      </c>
    </row>
    <row r="97" spans="1:2">
      <c r="A97" s="83" t="str">
        <f>IF(ISBLANK(B97),"",MAX($A$1:A96)+1)</f>
        <v/>
      </c>
    </row>
    <row r="98" spans="1:2">
      <c r="A98" s="83" t="str">
        <f>IF(ISBLANK(B98),"",MAX($A$1:A97)+1)</f>
        <v/>
      </c>
      <c r="B98" s="84"/>
    </row>
    <row r="99" spans="1:2">
      <c r="A99" s="83" t="str">
        <f>IF(ISBLANK(B99),"",MAX($A$1:A98)+1)</f>
        <v/>
      </c>
      <c r="B99" s="84"/>
    </row>
    <row r="100" spans="1:2">
      <c r="A100" s="83" t="str">
        <f>IF(ISBLANK(B100),"",MAX($A$1:A99)+1)</f>
        <v/>
      </c>
      <c r="B100" s="84"/>
    </row>
    <row r="101" spans="1:2">
      <c r="A101" s="83" t="str">
        <f>IF(ISBLANK(B101),"",MAX($A$1:A100)+1)</f>
        <v/>
      </c>
    </row>
    <row r="102" spans="1:2">
      <c r="A102" s="83" t="str">
        <f>IF(ISBLANK(B102),"",MAX($A$1:A101)+1)</f>
        <v/>
      </c>
      <c r="B102" s="84"/>
    </row>
    <row r="103" spans="1:2">
      <c r="A103" s="83" t="str">
        <f>IF(ISBLANK(B103),"",MAX($A$1:A102)+1)</f>
        <v/>
      </c>
      <c r="B103" s="84"/>
    </row>
    <row r="104" spans="1:2">
      <c r="A104" s="83" t="str">
        <f>IF(ISBLANK(B104),"",MAX($A$1:A103)+1)</f>
        <v/>
      </c>
      <c r="B104" s="84"/>
    </row>
    <row r="105" spans="1:2">
      <c r="A105" s="83" t="str">
        <f>IF(ISBLANK(B105),"",MAX($A$1:A104)+1)</f>
        <v/>
      </c>
      <c r="B105" s="84"/>
    </row>
    <row r="106" spans="1:2">
      <c r="A106" s="83" t="str">
        <f>IF(ISBLANK(B106),"",MAX($A$1:A105)+1)</f>
        <v/>
      </c>
      <c r="B106" s="84"/>
    </row>
    <row r="107" spans="1:2">
      <c r="A107" s="83" t="str">
        <f>IF(ISBLANK(B107),"",MAX($A$1:A106)+1)</f>
        <v/>
      </c>
    </row>
    <row r="108" spans="1:2">
      <c r="A108" s="83" t="str">
        <f>IF(ISBLANK(B108),"",MAX($A$1:A107)+1)</f>
        <v/>
      </c>
      <c r="B108" s="84"/>
    </row>
    <row r="109" spans="1:2">
      <c r="A109" s="83" t="str">
        <f>IF(ISBLANK(B109),"",MAX($A$1:A108)+1)</f>
        <v/>
      </c>
      <c r="B109" s="84"/>
    </row>
    <row r="110" spans="1:2">
      <c r="A110" s="83" t="str">
        <f>IF(ISBLANK(B110),"",MAX($A$1:A109)+1)</f>
        <v/>
      </c>
      <c r="B110" s="84"/>
    </row>
    <row r="111" spans="1:2">
      <c r="A111" s="83" t="str">
        <f>IF(ISBLANK(B111),"",MAX($A$1:A110)+1)</f>
        <v/>
      </c>
      <c r="B111" s="85"/>
    </row>
    <row r="112" spans="1:2">
      <c r="A112" s="83" t="str">
        <f>IF(ISBLANK(B112),"",MAX($A$1:A111)+1)</f>
        <v/>
      </c>
      <c r="B112" s="84"/>
    </row>
    <row r="113" spans="1:2">
      <c r="A113" s="83" t="str">
        <f>IF(ISBLANK(B113),"",MAX($A$1:A112)+1)</f>
        <v/>
      </c>
      <c r="B113" s="84"/>
    </row>
    <row r="114" spans="1:2">
      <c r="A114" s="83" t="str">
        <f>IF(ISBLANK(B114),"",MAX($A$1:A113)+1)</f>
        <v/>
      </c>
      <c r="B114" s="84"/>
    </row>
    <row r="115" spans="1:2">
      <c r="A115" s="83" t="str">
        <f>IF(ISBLANK(B115),"",MAX($A$1:A114)+1)</f>
        <v/>
      </c>
      <c r="B115" s="84"/>
    </row>
    <row r="116" spans="1:2">
      <c r="A116" s="83" t="str">
        <f>IF(ISBLANK(B116),"",MAX($A$1:A115)+1)</f>
        <v/>
      </c>
    </row>
    <row r="117" spans="1:2">
      <c r="A117" s="83" t="str">
        <f>IF(ISBLANK(B117),"",MAX($A$1:A116)+1)</f>
        <v/>
      </c>
    </row>
    <row r="118" spans="1:2">
      <c r="A118" s="83" t="str">
        <f>IF(ISBLANK(B118),"",MAX($A$1:A117)+1)</f>
        <v/>
      </c>
    </row>
    <row r="119" spans="1:2">
      <c r="A119" s="83" t="str">
        <f>IF(ISBLANK(B119),"",MAX($A$1:A118)+1)</f>
        <v/>
      </c>
    </row>
    <row r="120" spans="1:2">
      <c r="A120" s="83" t="str">
        <f>IF(ISBLANK(B120),"",MAX($A$1:A119)+1)</f>
        <v/>
      </c>
    </row>
    <row r="121" spans="1:2">
      <c r="A121" s="83" t="str">
        <f>IF(ISBLANK(B121),"",MAX($A$1:A120)+1)</f>
        <v/>
      </c>
    </row>
    <row r="122" spans="1:2">
      <c r="A122" s="83" t="str">
        <f>IF(ISBLANK(B122),"",MAX($A$1:A121)+1)</f>
        <v/>
      </c>
    </row>
    <row r="123" spans="1:2">
      <c r="A123" s="83" t="str">
        <f>IF(ISBLANK(B123),"",MAX($A$1:A122)+1)</f>
        <v/>
      </c>
    </row>
    <row r="124" spans="1:2">
      <c r="A124" s="83" t="str">
        <f>IF(ISBLANK(B124),"",MAX($A$1:A123)+1)</f>
        <v/>
      </c>
    </row>
    <row r="125" spans="1:2">
      <c r="A125" s="83" t="str">
        <f>IF(ISBLANK(B125),"",MAX($A$1:A124)+1)</f>
        <v/>
      </c>
    </row>
    <row r="126" spans="1:2">
      <c r="A126" s="83" t="str">
        <f>IF(ISBLANK(B126),"",MAX($A$1:A125)+1)</f>
        <v/>
      </c>
    </row>
    <row r="127" spans="1:2">
      <c r="A127" s="83" t="str">
        <f>IF(ISBLANK(B127),"",MAX($A$1:A126)+1)</f>
        <v/>
      </c>
    </row>
    <row r="128" spans="1:2">
      <c r="A128" s="83" t="str">
        <f>IF(ISBLANK(B128),"",MAX($A$1:A127)+1)</f>
        <v/>
      </c>
    </row>
    <row r="129" spans="1:1">
      <c r="A129" s="83" t="str">
        <f>IF(ISBLANK(B129),"",MAX($A$1:A128)+1)</f>
        <v/>
      </c>
    </row>
    <row r="130" spans="1:1">
      <c r="A130" s="83" t="str">
        <f>IF(ISBLANK(B130),"",MAX($A$1:A129)+1)</f>
        <v/>
      </c>
    </row>
    <row r="131" spans="1:1">
      <c r="A131" s="83" t="str">
        <f>IF(ISBLANK(B131),"",MAX($A$1:A130)+1)</f>
        <v/>
      </c>
    </row>
    <row r="132" spans="1:1">
      <c r="A132" s="83" t="str">
        <f>IF(ISBLANK(B132),"",MAX($A$1:A131)+1)</f>
        <v/>
      </c>
    </row>
    <row r="133" spans="1:1">
      <c r="A133" s="83" t="str">
        <f>IF(ISBLANK(B133),"",MAX($A$1:A132)+1)</f>
        <v/>
      </c>
    </row>
    <row r="134" spans="1:1">
      <c r="A134" s="83" t="str">
        <f>IF(ISBLANK(B134),"",MAX($A$1:A133)+1)</f>
        <v/>
      </c>
    </row>
    <row r="135" spans="1:1">
      <c r="A135" s="83" t="str">
        <f>IF(ISBLANK(B135),"",MAX($A$1:A134)+1)</f>
        <v/>
      </c>
    </row>
    <row r="136" spans="1:1">
      <c r="A136" s="83" t="str">
        <f>IF(ISBLANK(B136),"",MAX($A$1:A135)+1)</f>
        <v/>
      </c>
    </row>
    <row r="137" spans="1:1">
      <c r="A137" s="83" t="str">
        <f>IF(ISBLANK(B137),"",MAX($A$1:A136)+1)</f>
        <v/>
      </c>
    </row>
    <row r="138" spans="1:1">
      <c r="A138" s="83" t="str">
        <f>IF(ISBLANK(B138),"",MAX($A$1:A137)+1)</f>
        <v/>
      </c>
    </row>
    <row r="139" spans="1:1">
      <c r="A139" s="83" t="str">
        <f>IF(ISBLANK(B139),"",MAX($A$1:A138)+1)</f>
        <v/>
      </c>
    </row>
    <row r="140" spans="1:1">
      <c r="A140" s="83" t="str">
        <f>IF(ISBLANK(B140),"",MAX($A$1:A139)+1)</f>
        <v/>
      </c>
    </row>
    <row r="141" spans="1:1">
      <c r="A141" s="83" t="str">
        <f>IF(ISBLANK(B141),"",MAX($A$1:A140)+1)</f>
        <v/>
      </c>
    </row>
    <row r="142" spans="1:1">
      <c r="A142" s="83" t="str">
        <f>IF(ISBLANK(B142),"",MAX($A$1:A141)+1)</f>
        <v/>
      </c>
    </row>
    <row r="143" spans="1:1">
      <c r="A143" s="83" t="str">
        <f>IF(ISBLANK(B143),"",MAX($A$1:A142)+1)</f>
        <v/>
      </c>
    </row>
    <row r="144" spans="1:1">
      <c r="A144" s="83" t="str">
        <f>IF(ISBLANK(B144),"",MAX($A$1:A143)+1)</f>
        <v/>
      </c>
    </row>
    <row r="145" spans="1:1">
      <c r="A145" s="83" t="str">
        <f>IF(ISBLANK(B145),"",MAX($A$1:A144)+1)</f>
        <v/>
      </c>
    </row>
    <row r="146" spans="1:1">
      <c r="A146" s="83" t="str">
        <f>IF(ISBLANK(B146),"",MAX($A$1:A145)+1)</f>
        <v/>
      </c>
    </row>
    <row r="147" spans="1:1">
      <c r="A147" s="83" t="str">
        <f>IF(ISBLANK(B147),"",MAX($A$1:A146)+1)</f>
        <v/>
      </c>
    </row>
    <row r="148" spans="1:1">
      <c r="A148" s="83" t="str">
        <f>IF(ISBLANK(B148),"",MAX($A$1:A147)+1)</f>
        <v/>
      </c>
    </row>
    <row r="149" spans="1:1">
      <c r="A149" s="83" t="str">
        <f>IF(ISBLANK(B149),"",MAX($A$1:A148)+1)</f>
        <v/>
      </c>
    </row>
    <row r="150" spans="1:1">
      <c r="A150" s="83" t="str">
        <f>IF(ISBLANK(B150),"",MAX($A$1:A149)+1)</f>
        <v/>
      </c>
    </row>
    <row r="151" spans="1:1">
      <c r="A151" s="83" t="str">
        <f>IF(ISBLANK(B151),"",MAX($A$1:A150)+1)</f>
        <v/>
      </c>
    </row>
    <row r="152" spans="1:1">
      <c r="A152" s="83" t="str">
        <f>IF(ISBLANK(B152),"",MAX($A$1:A151)+1)</f>
        <v/>
      </c>
    </row>
    <row r="153" spans="1:1">
      <c r="A153" s="83" t="str">
        <f>IF(ISBLANK(B153),"",MAX($A$1:A152)+1)</f>
        <v/>
      </c>
    </row>
    <row r="154" spans="1:1">
      <c r="A154" s="83" t="str">
        <f>IF(ISBLANK(B154),"",MAX($A$1:A153)+1)</f>
        <v/>
      </c>
    </row>
    <row r="155" spans="1:1">
      <c r="A155" s="83" t="str">
        <f>IF(ISBLANK(B155),"",MAX($A$1:A154)+1)</f>
        <v/>
      </c>
    </row>
    <row r="156" spans="1:1">
      <c r="A156" s="83" t="str">
        <f>IF(ISBLANK(B156),"",MAX($A$1:A155)+1)</f>
        <v/>
      </c>
    </row>
    <row r="157" spans="1:1">
      <c r="A157" s="83" t="str">
        <f>IF(ISBLANK(B157),"",MAX($A$1:A156)+1)</f>
        <v/>
      </c>
    </row>
    <row r="158" spans="1:1">
      <c r="A158" s="83" t="str">
        <f>IF(ISBLANK(B158),"",MAX($A$1:A157)+1)</f>
        <v/>
      </c>
    </row>
    <row r="159" spans="1:1">
      <c r="A159" s="83" t="str">
        <f>IF(ISBLANK(B159),"",MAX($A$1:A158)+1)</f>
        <v/>
      </c>
    </row>
    <row r="160" spans="1:1">
      <c r="A160" s="83" t="str">
        <f>IF(ISBLANK(B160),"",MAX($A$1:A159)+1)</f>
        <v/>
      </c>
    </row>
    <row r="161" spans="1:1">
      <c r="A161" s="83" t="str">
        <f>IF(ISBLANK(B161),"",MAX($A$1:A160)+1)</f>
        <v/>
      </c>
    </row>
    <row r="162" spans="1:1">
      <c r="A162" s="83" t="str">
        <f>IF(ISBLANK(B162),"",MAX($A$1:A161)+1)</f>
        <v/>
      </c>
    </row>
    <row r="163" spans="1:1">
      <c r="A163" s="83" t="str">
        <f>IF(ISBLANK(B163),"",MAX($A$1:A162)+1)</f>
        <v/>
      </c>
    </row>
    <row r="164" spans="1:1">
      <c r="A164" s="83" t="str">
        <f>IF(ISBLANK(B164),"",MAX($A$1:A163)+1)</f>
        <v/>
      </c>
    </row>
    <row r="165" spans="1:1">
      <c r="A165" s="83" t="str">
        <f>IF(ISBLANK(B165),"",MAX($A$1:A164)+1)</f>
        <v/>
      </c>
    </row>
    <row r="166" spans="1:1">
      <c r="A166" s="83" t="str">
        <f>IF(ISBLANK(B166),"",MAX($A$1:A165)+1)</f>
        <v/>
      </c>
    </row>
    <row r="167" spans="1:1">
      <c r="A167" s="83" t="str">
        <f>IF(ISBLANK(B167),"",MAX($A$1:A166)+1)</f>
        <v/>
      </c>
    </row>
    <row r="168" spans="1:1">
      <c r="A168" s="83" t="str">
        <f>IF(ISBLANK(B168),"",MAX($A$1:A167)+1)</f>
        <v/>
      </c>
    </row>
    <row r="169" spans="1:1">
      <c r="A169" s="83" t="str">
        <f>IF(ISBLANK(B169),"",MAX($A$1:A168)+1)</f>
        <v/>
      </c>
    </row>
    <row r="170" spans="1:1">
      <c r="A170" s="83" t="str">
        <f>IF(ISBLANK(B170),"",MAX($A$1:A169)+1)</f>
        <v/>
      </c>
    </row>
    <row r="171" spans="1:1">
      <c r="A171" s="83" t="str">
        <f>IF(ISBLANK(B171),"",MAX($A$1:A170)+1)</f>
        <v/>
      </c>
    </row>
    <row r="172" spans="1:1">
      <c r="A172" s="83" t="str">
        <f>IF(ISBLANK(B172),"",MAX($A$1:A171)+1)</f>
        <v/>
      </c>
    </row>
    <row r="173" spans="1:1">
      <c r="A173" s="83" t="str">
        <f>IF(ISBLANK(B173),"",MAX($A$1:A172)+1)</f>
        <v/>
      </c>
    </row>
    <row r="174" spans="1:1">
      <c r="A174" s="83" t="str">
        <f>IF(ISBLANK(B174),"",MAX($A$1:A173)+1)</f>
        <v/>
      </c>
    </row>
    <row r="175" spans="1:1">
      <c r="A175" s="83" t="str">
        <f>IF(ISBLANK(B175),"",MAX($A$1:A174)+1)</f>
        <v/>
      </c>
    </row>
    <row r="176" spans="1:1">
      <c r="A176" s="83" t="str">
        <f>IF(ISBLANK(B176),"",MAX($A$1:A175)+1)</f>
        <v/>
      </c>
    </row>
    <row r="177" spans="1:1">
      <c r="A177" s="83" t="str">
        <f>IF(ISBLANK(B177),"",MAX($A$1:A176)+1)</f>
        <v/>
      </c>
    </row>
    <row r="178" spans="1:1">
      <c r="A178" s="83" t="str">
        <f>IF(ISBLANK(B178),"",MAX($A$1:A177)+1)</f>
        <v/>
      </c>
    </row>
    <row r="179" spans="1:1">
      <c r="A179" s="83" t="str">
        <f>IF(ISBLANK(B179),"",MAX($A$1:A178)+1)</f>
        <v/>
      </c>
    </row>
    <row r="180" spans="1:1">
      <c r="A180" s="83" t="str">
        <f>IF(ISBLANK(B180),"",MAX($A$1:A179)+1)</f>
        <v/>
      </c>
    </row>
    <row r="181" spans="1:1">
      <c r="A181" s="83" t="str">
        <f>IF(ISBLANK(B181),"",MAX($A$1:A180)+1)</f>
        <v/>
      </c>
    </row>
    <row r="182" spans="1:1">
      <c r="A182" s="83" t="str">
        <f>IF(ISBLANK(B182),"",MAX($A$1:A181)+1)</f>
        <v/>
      </c>
    </row>
    <row r="183" spans="1:1">
      <c r="A183" s="83" t="str">
        <f>IF(ISBLANK(B183),"",MAX($A$1:A182)+1)</f>
        <v/>
      </c>
    </row>
    <row r="184" spans="1:1">
      <c r="A184" s="83" t="str">
        <f>IF(ISBLANK(B184),"",MAX($A$1:A183)+1)</f>
        <v/>
      </c>
    </row>
    <row r="185" spans="1:1">
      <c r="A185" s="83" t="str">
        <f>IF(ISBLANK(B185),"",MAX($A$1:A184)+1)</f>
        <v/>
      </c>
    </row>
    <row r="186" spans="1:1">
      <c r="A186" s="83" t="str">
        <f>IF(ISBLANK(B186),"",MAX($A$1:A185)+1)</f>
        <v/>
      </c>
    </row>
    <row r="187" spans="1:1">
      <c r="A187" s="83" t="str">
        <f>IF(ISBLANK(B187),"",MAX($A$1:A186)+1)</f>
        <v/>
      </c>
    </row>
    <row r="188" spans="1:1">
      <c r="A188" s="83" t="str">
        <f>IF(ISBLANK(B188),"",MAX($A$1:A187)+1)</f>
        <v/>
      </c>
    </row>
    <row r="189" spans="1:1">
      <c r="A189" s="83" t="str">
        <f>IF(ISBLANK(B189),"",MAX($A$1:A188)+1)</f>
        <v/>
      </c>
    </row>
    <row r="190" spans="1:1">
      <c r="A190" s="83" t="str">
        <f>IF(ISBLANK(B190),"",MAX($A$1:A189)+1)</f>
        <v/>
      </c>
    </row>
    <row r="191" spans="1:1">
      <c r="A191" s="83" t="str">
        <f>IF(ISBLANK(B191),"",MAX($A$1:A190)+1)</f>
        <v/>
      </c>
    </row>
    <row r="192" spans="1:1">
      <c r="A192" s="83" t="str">
        <f>IF(ISBLANK(B192),"",MAX($A$1:A191)+1)</f>
        <v/>
      </c>
    </row>
    <row r="193" spans="1:1">
      <c r="A193" s="83" t="str">
        <f>IF(ISBLANK(B193),"",MAX($A$1:A192)+1)</f>
        <v/>
      </c>
    </row>
    <row r="194" spans="1:1">
      <c r="A194" s="83" t="str">
        <f>IF(ISBLANK(B194),"",MAX($A$1:A193)+1)</f>
        <v/>
      </c>
    </row>
    <row r="195" spans="1:1">
      <c r="A195" s="83" t="str">
        <f>IF(ISBLANK(B195),"",MAX($A$1:A194)+1)</f>
        <v/>
      </c>
    </row>
    <row r="196" spans="1:1">
      <c r="A196" s="83" t="str">
        <f>IF(ISBLANK(B196),"",MAX($A$1:A195)+1)</f>
        <v/>
      </c>
    </row>
    <row r="197" spans="1:1">
      <c r="A197" s="83" t="str">
        <f>IF(ISBLANK(B197),"",MAX($A$1:A196)+1)</f>
        <v/>
      </c>
    </row>
    <row r="198" spans="1:1">
      <c r="A198" s="83" t="str">
        <f>IF(ISBLANK(B198),"",MAX($A$1:A197)+1)</f>
        <v/>
      </c>
    </row>
    <row r="199" spans="1:1">
      <c r="A199" s="83" t="str">
        <f>IF(ISBLANK(B199),"",MAX($A$1:A198)+1)</f>
        <v/>
      </c>
    </row>
    <row r="200" spans="1:1">
      <c r="A200" s="83" t="str">
        <f>IF(ISBLANK(B200),"",MAX($A$1:A199)+1)</f>
        <v/>
      </c>
    </row>
    <row r="201" spans="1:1">
      <c r="A201" s="83" t="str">
        <f>IF(ISBLANK(B201),"",MAX($A$1:A200)+1)</f>
        <v/>
      </c>
    </row>
    <row r="202" spans="1:1">
      <c r="A202" s="83" t="str">
        <f>IF(ISBLANK(B202),"",MAX($A$1:A201)+1)</f>
        <v/>
      </c>
    </row>
  </sheetData>
  <sortState ref="B3:B24">
    <sortCondition ref="B3"/>
  </sortState>
  <mergeCells count="2">
    <mergeCell ref="A1:A2"/>
    <mergeCell ref="B1:B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200"/>
  <sheetViews>
    <sheetView workbookViewId="0">
      <pane ySplit="5" topLeftCell="A6" activePane="bottomLeft" state="frozenSplit"/>
      <selection activeCell="B24" sqref="B24"/>
      <selection pane="bottomLeft" activeCell="D17" sqref="D17"/>
    </sheetView>
  </sheetViews>
  <sheetFormatPr defaultColWidth="9" defaultRowHeight="15"/>
  <cols>
    <col min="1" max="1" width="2.7109375" style="1" bestFit="1" customWidth="1"/>
    <col min="2" max="2" width="22" style="1" bestFit="1" customWidth="1"/>
    <col min="3" max="3" width="20.140625" style="1" bestFit="1" customWidth="1"/>
    <col min="4" max="4" width="6" style="1" bestFit="1" customWidth="1"/>
    <col min="5" max="5" width="6.28515625" style="1" bestFit="1" customWidth="1"/>
    <col min="6" max="6" width="6.42578125" style="1" bestFit="1" customWidth="1"/>
    <col min="7" max="7" width="5.7109375" style="1" bestFit="1" customWidth="1"/>
    <col min="8" max="8" width="6.7109375" style="1" bestFit="1" customWidth="1"/>
    <col min="9" max="9" width="5.42578125" style="1" bestFit="1" customWidth="1"/>
    <col min="10" max="11" width="6.5703125" style="1" bestFit="1" customWidth="1"/>
    <col min="12" max="12" width="6" style="1" bestFit="1" customWidth="1"/>
    <col min="13" max="13" width="6.7109375" style="1" bestFit="1" customWidth="1"/>
    <col min="14" max="14" width="2.42578125" style="1" bestFit="1" customWidth="1"/>
    <col min="15" max="15" width="10" style="1" customWidth="1"/>
    <col min="16" max="16384" width="9" style="1"/>
  </cols>
  <sheetData>
    <row r="1" spans="1:15">
      <c r="A1" s="91" t="str">
        <f>CONCATENATE("Расход ГСМ  -  ",O5)</f>
        <v>Расход ГСМ  -  04.2012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>
      <c r="A3" s="92" t="s">
        <v>33</v>
      </c>
      <c r="B3" s="93" t="s">
        <v>99</v>
      </c>
      <c r="C3" s="95" t="s">
        <v>120</v>
      </c>
      <c r="D3" s="93" t="s">
        <v>32</v>
      </c>
      <c r="E3" s="93" t="s">
        <v>119</v>
      </c>
      <c r="F3" s="93" t="s">
        <v>121</v>
      </c>
      <c r="G3" s="97" t="s">
        <v>42</v>
      </c>
      <c r="H3" s="93" t="s">
        <v>123</v>
      </c>
      <c r="I3" s="93" t="s">
        <v>122</v>
      </c>
      <c r="J3" s="97" t="s">
        <v>43</v>
      </c>
      <c r="K3" s="97" t="s">
        <v>44</v>
      </c>
      <c r="L3" s="97" t="s">
        <v>45</v>
      </c>
      <c r="M3" s="97" t="s">
        <v>54</v>
      </c>
      <c r="N3" s="98"/>
    </row>
    <row r="4" spans="1:15">
      <c r="A4" s="92"/>
      <c r="B4" s="94"/>
      <c r="C4" s="95"/>
      <c r="D4" s="94"/>
      <c r="E4" s="96"/>
      <c r="F4" s="96"/>
      <c r="G4" s="96"/>
      <c r="H4" s="96"/>
      <c r="I4" s="96"/>
      <c r="J4" s="96"/>
      <c r="K4" s="96"/>
      <c r="L4" s="96"/>
      <c r="M4" s="96"/>
      <c r="N4" s="99"/>
    </row>
    <row r="5" spans="1:15" ht="15.75">
      <c r="A5" s="57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  <c r="K5" s="58">
        <v>11</v>
      </c>
      <c r="L5" s="58">
        <v>12</v>
      </c>
      <c r="M5" s="58">
        <v>13</v>
      </c>
      <c r="N5" s="59">
        <v>14</v>
      </c>
      <c r="O5" s="60" t="s">
        <v>68</v>
      </c>
    </row>
    <row r="6" spans="1:15">
      <c r="A6" s="61">
        <f>IF(ISBLANK(B6),"",MAX($A$4:A4)+1)</f>
        <v>1</v>
      </c>
      <c r="B6" s="62" t="s">
        <v>109</v>
      </c>
      <c r="C6" s="86" t="s">
        <v>46</v>
      </c>
      <c r="D6" s="63">
        <f>IF(ISERROR(VLOOKUP($C6,avto!$B$3:$D$195,2)),"",VLOOKUP($C6,avto!$B$3:$D$195,2))</f>
        <v>28.11</v>
      </c>
      <c r="E6" s="63">
        <f>IF(ISERROR(VLOOKUP($C6,avto!$B$3:$D$195,3)),"",VLOOKUP($C6,avto!$B$3:$D$195,3))</f>
        <v>6.8</v>
      </c>
      <c r="F6" s="26">
        <f t="shared" ref="F6:F9" si="0">IF(ISERROR(ROUND(H6/E6,0)),"",ROUND(H6/E6,0))</f>
        <v>15</v>
      </c>
      <c r="G6" s="64"/>
      <c r="H6" s="27">
        <v>100</v>
      </c>
      <c r="I6" s="27">
        <v>36</v>
      </c>
      <c r="J6" s="27"/>
      <c r="K6" s="27"/>
      <c r="L6" s="27"/>
      <c r="M6" s="27"/>
      <c r="N6" s="27"/>
    </row>
    <row r="7" spans="1:15">
      <c r="A7" s="65">
        <f>IF(ISBLANK(B7),"",MAX($A$5:A6)+1)</f>
        <v>2</v>
      </c>
      <c r="B7" s="66" t="s">
        <v>117</v>
      </c>
      <c r="C7" s="87" t="s">
        <v>51</v>
      </c>
      <c r="D7" s="67">
        <f>IF(ISERROR(VLOOKUP($C7,avto!$B$3:$D$195,2)),"",VLOOKUP($C7,avto!$B$3:$D$195,2))</f>
        <v>38.82</v>
      </c>
      <c r="E7" s="28">
        <f>IF(ISERROR(VLOOKUP($C7,avto!$B$3:$D$195,3)),"",VLOOKUP($C7,avto!$B$3:$D$195,3))</f>
        <v>7.1</v>
      </c>
      <c r="F7" s="28">
        <f t="shared" si="0"/>
        <v>14</v>
      </c>
      <c r="G7" s="68"/>
      <c r="H7" s="29">
        <v>100</v>
      </c>
      <c r="I7" s="29">
        <v>36</v>
      </c>
      <c r="J7" s="29"/>
      <c r="K7" s="29"/>
      <c r="L7" s="29"/>
      <c r="M7" s="29"/>
      <c r="N7" s="29"/>
    </row>
    <row r="8" spans="1:15">
      <c r="A8" s="65">
        <f>IF(ISBLANK(B8),"",MAX($A$5:A7)+1)</f>
        <v>3</v>
      </c>
      <c r="B8" s="66" t="s">
        <v>97</v>
      </c>
      <c r="C8" s="87" t="s">
        <v>0</v>
      </c>
      <c r="D8" s="67">
        <f>IF(ISERROR(VLOOKUP($C8,avto!$B$3:$D$195,2)),"",VLOOKUP($C8,avto!$B$3:$D$195,2))</f>
        <v>52.1</v>
      </c>
      <c r="E8" s="28">
        <f>IF(ISERROR(VLOOKUP($C8,avto!$B$3:$D$195,3)),"",VLOOKUP($C8,avto!$B$3:$D$195,3))</f>
        <v>7.2</v>
      </c>
      <c r="F8" s="28">
        <f t="shared" ref="F8" si="1">IF(ISERROR(ROUND(H8/E8,0)),"",ROUND(H8/E8,0))</f>
        <v>35</v>
      </c>
      <c r="G8" s="68"/>
      <c r="H8" s="29">
        <v>250</v>
      </c>
      <c r="I8" s="29">
        <v>10</v>
      </c>
      <c r="J8" s="29"/>
      <c r="K8" s="29"/>
      <c r="L8" s="29"/>
      <c r="M8" s="29"/>
      <c r="N8" s="29"/>
    </row>
    <row r="9" spans="1:15">
      <c r="A9" s="65">
        <f>IF(ISBLANK(B9),"",MAX($A$5:A8)+1)</f>
        <v>4</v>
      </c>
      <c r="B9" s="66" t="s">
        <v>125</v>
      </c>
      <c r="C9" s="87" t="s">
        <v>47</v>
      </c>
      <c r="D9" s="67">
        <f>IF(ISERROR(VLOOKUP($C9,avto!$B$3:$D$195,2)),"",VLOOKUP($C9,avto!$B$3:$D$195,2))</f>
        <v>28.11</v>
      </c>
      <c r="E9" s="28">
        <f>IF(ISERROR(VLOOKUP($C9,avto!$B$3:$D$195,3)),"",VLOOKUP($C9,avto!$B$3:$D$195,3))</f>
        <v>6.8</v>
      </c>
      <c r="F9" s="28">
        <f t="shared" si="0"/>
        <v>59</v>
      </c>
      <c r="G9" s="68"/>
      <c r="H9" s="29">
        <v>400</v>
      </c>
      <c r="I9" s="29">
        <v>16</v>
      </c>
      <c r="J9" s="29"/>
      <c r="K9" s="29"/>
      <c r="L9" s="29"/>
      <c r="M9" s="29"/>
      <c r="N9" s="29"/>
    </row>
    <row r="10" spans="1:15">
      <c r="A10" s="65">
        <f>IF(ISBLANK(B10),"",MAX($A$5:A9)+1)</f>
        <v>5</v>
      </c>
      <c r="B10" s="66" t="s">
        <v>100</v>
      </c>
      <c r="C10" s="87" t="s">
        <v>47</v>
      </c>
      <c r="D10" s="67">
        <f>IF(ISERROR(VLOOKUP($C10,avto!$B$3:$D$195,2)),"",VLOOKUP($C10,avto!$B$3:$D$195,2))</f>
        <v>28.11</v>
      </c>
      <c r="E10" s="28">
        <f>IF(ISERROR(VLOOKUP($C10,avto!$B$3:$D$195,3)),"",VLOOKUP($C10,avto!$B$3:$D$195,3))</f>
        <v>6.8</v>
      </c>
      <c r="F10" s="28">
        <f>IF(ISERROR(ROUND(H10/E10,0)),"",ROUND(H10/E10,0))</f>
        <v>15</v>
      </c>
      <c r="G10" s="68"/>
      <c r="H10" s="29">
        <v>100</v>
      </c>
      <c r="I10" s="29">
        <v>4</v>
      </c>
      <c r="J10" s="29"/>
      <c r="K10" s="29"/>
      <c r="L10" s="29"/>
      <c r="M10" s="29"/>
      <c r="N10" s="29"/>
    </row>
    <row r="11" spans="1:15">
      <c r="A11" s="65">
        <f>IF(ISBLANK(B11),"",MAX($A$5:A10)+1)</f>
        <v>6</v>
      </c>
      <c r="B11" s="40" t="s">
        <v>110</v>
      </c>
      <c r="C11" s="87" t="s">
        <v>48</v>
      </c>
      <c r="D11" s="67">
        <f>IF(ISERROR(VLOOKUP($C11,avto!$B$3:$D$195,2)),"",VLOOKUP($C11,avto!$B$3:$D$195,2))</f>
        <v>28.11</v>
      </c>
      <c r="E11" s="28">
        <f>IF(ISERROR(VLOOKUP($C11,avto!$B$3:$D$195,3)),"",VLOOKUP($C11,avto!$B$3:$D$195,3))</f>
        <v>6.8</v>
      </c>
      <c r="F11" s="28">
        <f t="shared" ref="F11:F37" si="2">IF(ISERROR(ROUND(H11/E11,0)),"",ROUND(H11/E11,0))</f>
        <v>66</v>
      </c>
      <c r="G11" s="68"/>
      <c r="H11" s="29">
        <v>450</v>
      </c>
      <c r="I11" s="29">
        <v>18</v>
      </c>
      <c r="J11" s="29"/>
      <c r="K11" s="29"/>
      <c r="L11" s="29"/>
      <c r="M11" s="29"/>
      <c r="N11" s="29"/>
    </row>
    <row r="12" spans="1:15">
      <c r="A12" s="65">
        <f>IF(ISBLANK(B12),"",MAX($A$5:A11)+1)</f>
        <v>7</v>
      </c>
      <c r="B12" s="66" t="s">
        <v>98</v>
      </c>
      <c r="C12" s="87" t="s">
        <v>49</v>
      </c>
      <c r="D12" s="67">
        <f>IF(ISERROR(VLOOKUP($C12,avto!$B$3:$D$195,2)),"",VLOOKUP($C12,avto!$B$3:$D$195,2))</f>
        <v>28.11</v>
      </c>
      <c r="E12" s="28">
        <f>IF(ISERROR(VLOOKUP($C12,avto!$B$3:$D$195,3)),"",VLOOKUP($C12,avto!$B$3:$D$195,3))</f>
        <v>5.5</v>
      </c>
      <c r="F12" s="28">
        <f t="shared" si="2"/>
        <v>0</v>
      </c>
      <c r="G12" s="68"/>
      <c r="H12" s="29"/>
      <c r="I12" s="29"/>
      <c r="J12" s="29"/>
      <c r="K12" s="29"/>
      <c r="L12" s="29"/>
      <c r="M12" s="29"/>
      <c r="N12" s="29"/>
    </row>
    <row r="13" spans="1:15">
      <c r="A13" s="65">
        <f>IF(ISBLANK(B13),"",MAX($A$5:A12)+1)</f>
        <v>8</v>
      </c>
      <c r="B13" s="66" t="s">
        <v>96</v>
      </c>
      <c r="C13" s="87" t="s">
        <v>49</v>
      </c>
      <c r="D13" s="67">
        <f>IF(ISERROR(VLOOKUP($C13,avto!$B$3:$D$195,2)),"",VLOOKUP($C13,avto!$B$3:$D$195,2))</f>
        <v>28.11</v>
      </c>
      <c r="E13" s="28">
        <f>IF(ISERROR(VLOOKUP($C13,avto!$B$3:$D$195,3)),"",VLOOKUP($C13,avto!$B$3:$D$195,3))</f>
        <v>5.5</v>
      </c>
      <c r="F13" s="28">
        <f t="shared" si="2"/>
        <v>136</v>
      </c>
      <c r="G13" s="68"/>
      <c r="H13" s="29">
        <v>750</v>
      </c>
      <c r="I13" s="29">
        <v>30</v>
      </c>
      <c r="J13" s="29"/>
      <c r="K13" s="29"/>
      <c r="L13" s="29"/>
      <c r="M13" s="29"/>
      <c r="N13" s="29"/>
    </row>
    <row r="14" spans="1:15">
      <c r="A14" s="65">
        <f>IF(ISBLANK(B14),"",MAX($A$5:A13)+1)</f>
        <v>9</v>
      </c>
      <c r="B14" s="66" t="s">
        <v>112</v>
      </c>
      <c r="C14" s="87" t="s">
        <v>50</v>
      </c>
      <c r="D14" s="67">
        <f>IF(ISERROR(VLOOKUP($C14,avto!$B$3:$D$195,2)),"",VLOOKUP($C14,avto!$B$3:$D$195,2))</f>
        <v>32.19</v>
      </c>
      <c r="E14" s="28">
        <f>IF(ISERROR(VLOOKUP($C14,avto!$B$3:$D$195,3)),"",VLOOKUP($C14,avto!$B$3:$D$195,3))</f>
        <v>7.1</v>
      </c>
      <c r="F14" s="28">
        <f t="shared" si="2"/>
        <v>106</v>
      </c>
      <c r="G14" s="68"/>
      <c r="H14" s="29">
        <v>750</v>
      </c>
      <c r="I14" s="29">
        <v>12</v>
      </c>
      <c r="J14" s="29"/>
      <c r="K14" s="29"/>
      <c r="L14" s="29"/>
      <c r="M14" s="29"/>
      <c r="N14" s="29"/>
    </row>
    <row r="15" spans="1:15">
      <c r="A15" s="65">
        <f>IF(ISBLANK(B15),"",MAX($A$5:A14)+1)</f>
        <v>10</v>
      </c>
      <c r="B15" s="66" t="s">
        <v>104</v>
      </c>
      <c r="C15" s="87" t="s">
        <v>40</v>
      </c>
      <c r="D15" s="67">
        <f>IF(ISERROR(VLOOKUP($C15,avto!$B$3:$D$195,2)),"",VLOOKUP($C15,avto!$B$3:$D$195,2))</f>
        <v>29.4</v>
      </c>
      <c r="E15" s="28">
        <f>IF(ISERROR(VLOOKUP($C15,avto!$B$3:$D$195,3)),"",VLOOKUP($C15,avto!$B$3:$D$195,3))</f>
        <v>18</v>
      </c>
      <c r="F15" s="28">
        <f t="shared" si="2"/>
        <v>47</v>
      </c>
      <c r="G15" s="68"/>
      <c r="H15" s="29">
        <v>850</v>
      </c>
      <c r="I15" s="29">
        <v>18</v>
      </c>
      <c r="J15" s="29"/>
      <c r="K15" s="29"/>
      <c r="L15" s="29"/>
      <c r="M15" s="29"/>
      <c r="N15" s="29"/>
    </row>
    <row r="16" spans="1:15">
      <c r="A16" s="65">
        <f>IF(ISBLANK(B16),"",MAX($A$5:A15)+1)</f>
        <v>11</v>
      </c>
      <c r="B16" s="66" t="s">
        <v>108</v>
      </c>
      <c r="C16" s="87" t="s">
        <v>52</v>
      </c>
      <c r="D16" s="67">
        <f>IF(ISERROR(VLOOKUP($C16,avto!$B$3:$D$195,2)),"",VLOOKUP($C16,avto!$B$3:$D$195,2))</f>
        <v>28.11</v>
      </c>
      <c r="E16" s="28">
        <f>IF(ISERROR(VLOOKUP($C16,avto!$B$3:$D$195,3)),"",VLOOKUP($C16,avto!$B$3:$D$195,3))</f>
        <v>6.8</v>
      </c>
      <c r="F16" s="28">
        <f t="shared" si="2"/>
        <v>191</v>
      </c>
      <c r="G16" s="68"/>
      <c r="H16" s="29">
        <v>1300</v>
      </c>
      <c r="I16" s="29">
        <v>31</v>
      </c>
      <c r="J16" s="29">
        <v>15</v>
      </c>
      <c r="K16" s="29">
        <v>6</v>
      </c>
      <c r="L16" s="29">
        <v>8</v>
      </c>
      <c r="M16" s="29"/>
      <c r="N16" s="29"/>
    </row>
    <row r="17" spans="1:14">
      <c r="A17" s="65">
        <f>IF(ISBLANK(B17),"",MAX($A$5:A16)+1)</f>
        <v>12</v>
      </c>
      <c r="B17" s="66" t="s">
        <v>116</v>
      </c>
      <c r="C17" s="87" t="s">
        <v>3</v>
      </c>
      <c r="D17" s="67">
        <f>IF(ISERROR(VLOOKUP($C17,avto!$B$3:$D$195,2)),"",VLOOKUP($C17,avto!$B$3:$D$195,2))</f>
        <v>101</v>
      </c>
      <c r="E17" s="28">
        <f>IF(ISERROR(VLOOKUP($C17,avto!$B$3:$D$195,3)),"",VLOOKUP($C17,avto!$B$3:$D$195,3))</f>
        <v>18</v>
      </c>
      <c r="F17" s="28">
        <f t="shared" si="2"/>
        <v>0</v>
      </c>
      <c r="G17" s="68"/>
      <c r="H17" s="29"/>
      <c r="I17" s="29"/>
      <c r="J17" s="29"/>
      <c r="K17" s="29"/>
      <c r="L17" s="29"/>
      <c r="M17" s="29"/>
      <c r="N17" s="29"/>
    </row>
    <row r="18" spans="1:14">
      <c r="A18" s="65" t="str">
        <f>IF(ISBLANK(B18),"",MAX($A$5:A17)+1)</f>
        <v/>
      </c>
      <c r="B18" s="66"/>
      <c r="C18" s="87"/>
      <c r="D18" s="67" t="str">
        <f>IF(ISERROR(VLOOKUP($C18,avto!$B$3:$D$195,2)),"",VLOOKUP($C18,avto!$B$3:$D$195,2))</f>
        <v/>
      </c>
      <c r="E18" s="28" t="str">
        <f>IF(ISERROR(VLOOKUP($C18,avto!$B$3:$D$195,3)),"",VLOOKUP($C18,avto!$B$3:$D$195,3))</f>
        <v/>
      </c>
      <c r="F18" s="28" t="str">
        <f t="shared" si="2"/>
        <v/>
      </c>
      <c r="G18" s="68"/>
      <c r="H18" s="29"/>
      <c r="I18" s="29"/>
      <c r="J18" s="29"/>
      <c r="K18" s="29"/>
      <c r="L18" s="29"/>
      <c r="M18" s="29"/>
      <c r="N18" s="29"/>
    </row>
    <row r="19" spans="1:14">
      <c r="A19" s="65" t="str">
        <f>IF(ISBLANK(B19),"",MAX($A$5:A18)+1)</f>
        <v/>
      </c>
      <c r="B19" s="66"/>
      <c r="C19" s="87"/>
      <c r="D19" s="67" t="str">
        <f>IF(ISERROR(VLOOKUP($C19,avto!$B$3:$D$195,2)),"",VLOOKUP($C19,avto!$B$3:$D$195,2))</f>
        <v/>
      </c>
      <c r="E19" s="28" t="str">
        <f>IF(ISERROR(VLOOKUP($C19,avto!$B$3:$D$195,3)),"",VLOOKUP($C19,avto!$B$3:$D$195,3))</f>
        <v/>
      </c>
      <c r="F19" s="28" t="str">
        <f t="shared" si="2"/>
        <v/>
      </c>
      <c r="G19" s="68"/>
      <c r="H19" s="29"/>
      <c r="I19" s="29"/>
      <c r="J19" s="29"/>
      <c r="K19" s="29"/>
      <c r="L19" s="29"/>
      <c r="M19" s="29"/>
      <c r="N19" s="29"/>
    </row>
    <row r="20" spans="1:14">
      <c r="A20" s="65" t="str">
        <f>IF(ISBLANK(B20),"",MAX($A$5:A19)+1)</f>
        <v/>
      </c>
      <c r="B20" s="66"/>
      <c r="C20" s="87"/>
      <c r="D20" s="67" t="str">
        <f>IF(ISERROR(VLOOKUP($C20,avto!$B$3:$D$195,2)),"",VLOOKUP($C20,avto!$B$3:$D$195,2))</f>
        <v/>
      </c>
      <c r="E20" s="28" t="str">
        <f>IF(ISERROR(VLOOKUP($C20,avto!$B$3:$D$195,3)),"",VLOOKUP($C20,avto!$B$3:$D$195,3))</f>
        <v/>
      </c>
      <c r="F20" s="28" t="str">
        <f t="shared" si="2"/>
        <v/>
      </c>
      <c r="G20" s="68"/>
      <c r="H20" s="69"/>
      <c r="I20" s="29"/>
      <c r="J20" s="29"/>
      <c r="K20" s="29"/>
      <c r="L20" s="29"/>
      <c r="M20" s="29"/>
      <c r="N20" s="29"/>
    </row>
    <row r="21" spans="1:14">
      <c r="A21" s="65" t="str">
        <f>IF(ISBLANK(B21),"",MAX($A$5:A20)+1)</f>
        <v/>
      </c>
      <c r="B21" s="66"/>
      <c r="C21" s="87"/>
      <c r="D21" s="67" t="str">
        <f>IF(ISERROR(VLOOKUP($C21,avto!$B$3:$D$195,2)),"",VLOOKUP($C21,avto!$B$3:$D$195,2))</f>
        <v/>
      </c>
      <c r="E21" s="28" t="str">
        <f>IF(ISERROR(VLOOKUP($C21,avto!$B$3:$D$195,3)),"",VLOOKUP($C21,avto!$B$3:$D$195,3))</f>
        <v/>
      </c>
      <c r="F21" s="28" t="str">
        <f t="shared" si="2"/>
        <v/>
      </c>
      <c r="G21" s="68"/>
      <c r="H21" s="69"/>
      <c r="I21" s="29"/>
      <c r="J21" s="29"/>
      <c r="K21" s="29"/>
      <c r="L21" s="29"/>
      <c r="M21" s="29"/>
      <c r="N21" s="29"/>
    </row>
    <row r="22" spans="1:14">
      <c r="A22" s="65" t="str">
        <f>IF(ISBLANK(B22),"",MAX($A$5:A21)+1)</f>
        <v/>
      </c>
      <c r="B22" s="66"/>
      <c r="C22" s="87"/>
      <c r="D22" s="67" t="str">
        <f>IF(ISERROR(VLOOKUP($C22,avto!$B$3:$D$195,2)),"",VLOOKUP($C22,avto!$B$3:$D$195,2))</f>
        <v/>
      </c>
      <c r="E22" s="28" t="str">
        <f>IF(ISERROR(VLOOKUP($C22,avto!$B$3:$D$195,3)),"",VLOOKUP($C22,avto!$B$3:$D$195,3))</f>
        <v/>
      </c>
      <c r="F22" s="28" t="str">
        <f t="shared" si="2"/>
        <v/>
      </c>
      <c r="G22" s="68"/>
      <c r="H22" s="29"/>
      <c r="I22" s="29"/>
      <c r="J22" s="29"/>
      <c r="K22" s="29"/>
      <c r="L22" s="29"/>
      <c r="M22" s="29"/>
      <c r="N22" s="29"/>
    </row>
    <row r="23" spans="1:14">
      <c r="A23" s="65" t="str">
        <f>IF(ISBLANK(B23),"",MAX($A$5:A22)+1)</f>
        <v/>
      </c>
      <c r="B23" s="66"/>
      <c r="C23" s="87"/>
      <c r="D23" s="67" t="str">
        <f>IF(ISERROR(VLOOKUP($C23,avto!$B$3:$D$195,2)),"",VLOOKUP($C23,avto!$B$3:$D$195,2))</f>
        <v/>
      </c>
      <c r="E23" s="28" t="str">
        <f>IF(ISERROR(VLOOKUP($C23,avto!$B$3:$D$195,3)),"",VLOOKUP($C23,avto!$B$3:$D$195,3))</f>
        <v/>
      </c>
      <c r="F23" s="28" t="str">
        <f t="shared" si="2"/>
        <v/>
      </c>
      <c r="G23" s="68"/>
      <c r="H23" s="29"/>
      <c r="I23" s="29"/>
      <c r="J23" s="29"/>
      <c r="K23" s="29"/>
      <c r="L23" s="29"/>
      <c r="M23" s="29"/>
      <c r="N23" s="29"/>
    </row>
    <row r="24" spans="1:14">
      <c r="A24" s="65" t="str">
        <f>IF(ISBLANK(B24),"",MAX($A$5:A23)+1)</f>
        <v/>
      </c>
      <c r="B24" s="66"/>
      <c r="C24" s="28"/>
      <c r="D24" s="67" t="str">
        <f>IF(ISERROR(VLOOKUP($C24,avto!$B$3:$D$195,2)),"",VLOOKUP($C24,avto!$B$3:$D$195,2))</f>
        <v/>
      </c>
      <c r="E24" s="28" t="str">
        <f>IF(ISERROR(VLOOKUP($C24,avto!$B$3:$D$195,3)),"",VLOOKUP($C24,avto!$B$3:$D$195,3))</f>
        <v/>
      </c>
      <c r="F24" s="28" t="str">
        <f t="shared" si="2"/>
        <v/>
      </c>
      <c r="G24" s="68"/>
      <c r="H24" s="29"/>
      <c r="I24" s="29"/>
      <c r="J24" s="29"/>
      <c r="K24" s="29"/>
      <c r="L24" s="29"/>
      <c r="M24" s="29"/>
      <c r="N24" s="29"/>
    </row>
    <row r="25" spans="1:14">
      <c r="A25" s="65" t="str">
        <f>IF(ISBLANK(B25),"",MAX($A$5:A24)+1)</f>
        <v/>
      </c>
      <c r="B25" s="66"/>
      <c r="C25" s="28"/>
      <c r="D25" s="67" t="str">
        <f>IF(ISERROR(VLOOKUP($C25,avto!$B$3:$D$195,2)),"",VLOOKUP($C25,avto!$B$3:$D$195,2))</f>
        <v/>
      </c>
      <c r="E25" s="28" t="str">
        <f>IF(ISERROR(VLOOKUP($C25,avto!$B$3:$D$195,3)),"",VLOOKUP($C25,avto!$B$3:$D$195,3))</f>
        <v/>
      </c>
      <c r="F25" s="28" t="str">
        <f t="shared" si="2"/>
        <v/>
      </c>
      <c r="G25" s="68"/>
      <c r="H25" s="29"/>
      <c r="I25" s="29"/>
      <c r="J25" s="29"/>
      <c r="K25" s="29"/>
      <c r="L25" s="29"/>
      <c r="M25" s="29"/>
      <c r="N25" s="29"/>
    </row>
    <row r="26" spans="1:14">
      <c r="A26" s="65" t="str">
        <f>IF(ISBLANK(B26),"",MAX($A$5:A25)+1)</f>
        <v/>
      </c>
      <c r="B26" s="66"/>
      <c r="C26" s="28"/>
      <c r="D26" s="67" t="str">
        <f>IF(ISERROR(VLOOKUP($C26,avto!$B$3:$D$195,2)),"",VLOOKUP($C26,avto!$B$3:$D$195,2))</f>
        <v/>
      </c>
      <c r="E26" s="28" t="str">
        <f>IF(ISERROR(VLOOKUP($C26,avto!$B$3:$D$195,3)),"",VLOOKUP($C26,avto!$B$3:$D$195,3))</f>
        <v/>
      </c>
      <c r="F26" s="28" t="str">
        <f t="shared" si="2"/>
        <v/>
      </c>
      <c r="G26" s="68"/>
      <c r="H26" s="29"/>
      <c r="I26" s="29"/>
      <c r="J26" s="29"/>
      <c r="K26" s="29"/>
      <c r="L26" s="29"/>
      <c r="M26" s="29"/>
      <c r="N26" s="29"/>
    </row>
    <row r="27" spans="1:14">
      <c r="A27" s="65" t="str">
        <f>IF(ISBLANK(B27),"",MAX($A$5:A26)+1)</f>
        <v/>
      </c>
      <c r="B27" s="66"/>
      <c r="C27" s="28"/>
      <c r="D27" s="67" t="str">
        <f>IF(ISERROR(VLOOKUP($C27,avto!$B$3:$D$195,2)),"",VLOOKUP($C27,avto!$B$3:$D$195,2))</f>
        <v/>
      </c>
      <c r="E27" s="28" t="str">
        <f>IF(ISERROR(VLOOKUP($C27,avto!$B$3:$D$195,3)),"",VLOOKUP($C27,avto!$B$3:$D$195,3))</f>
        <v/>
      </c>
      <c r="F27" s="28" t="str">
        <f t="shared" si="2"/>
        <v/>
      </c>
      <c r="G27" s="68"/>
      <c r="H27" s="29"/>
      <c r="I27" s="29"/>
      <c r="J27" s="29"/>
      <c r="K27" s="29"/>
      <c r="L27" s="29"/>
      <c r="M27" s="29"/>
      <c r="N27" s="29"/>
    </row>
    <row r="28" spans="1:14">
      <c r="A28" s="65" t="str">
        <f>IF(ISBLANK(B28),"",MAX($A$5:A27)+1)</f>
        <v/>
      </c>
      <c r="B28" s="66"/>
      <c r="C28" s="28"/>
      <c r="D28" s="67" t="str">
        <f>IF(ISERROR(VLOOKUP($C28,avto!$B$3:$D$195,2)),"",VLOOKUP($C28,avto!$B$3:$D$195,2))</f>
        <v/>
      </c>
      <c r="E28" s="28" t="str">
        <f>IF(ISERROR(VLOOKUP($C28,avto!$B$3:$D$195,3)),"",VLOOKUP($C28,avto!$B$3:$D$195,3))</f>
        <v/>
      </c>
      <c r="F28" s="28" t="str">
        <f t="shared" si="2"/>
        <v/>
      </c>
      <c r="G28" s="68"/>
      <c r="H28" s="29"/>
      <c r="I28" s="29"/>
      <c r="J28" s="29"/>
      <c r="K28" s="29"/>
      <c r="L28" s="29"/>
      <c r="M28" s="29"/>
      <c r="N28" s="29"/>
    </row>
    <row r="29" spans="1:14">
      <c r="A29" s="65" t="str">
        <f>IF(ISBLANK(B29),"",MAX($A$5:A28)+1)</f>
        <v/>
      </c>
      <c r="B29" s="66"/>
      <c r="C29" s="28"/>
      <c r="D29" s="67" t="str">
        <f>IF(ISERROR(VLOOKUP($C29,avto!$B$3:$D$195,2)),"",VLOOKUP($C29,avto!$B$3:$D$195,2))</f>
        <v/>
      </c>
      <c r="E29" s="28" t="str">
        <f>IF(ISERROR(VLOOKUP($C29,avto!$B$3:$D$195,3)),"",VLOOKUP($C29,avto!$B$3:$D$195,3))</f>
        <v/>
      </c>
      <c r="F29" s="28" t="str">
        <f t="shared" si="2"/>
        <v/>
      </c>
      <c r="G29" s="68"/>
      <c r="H29" s="29"/>
      <c r="I29" s="29"/>
      <c r="J29" s="29"/>
      <c r="K29" s="29"/>
      <c r="L29" s="29"/>
      <c r="M29" s="29"/>
      <c r="N29" s="29"/>
    </row>
    <row r="30" spans="1:14">
      <c r="A30" s="65" t="str">
        <f>IF(ISBLANK(B30),"",MAX($A$5:A29)+1)</f>
        <v/>
      </c>
      <c r="B30" s="66"/>
      <c r="C30" s="28"/>
      <c r="D30" s="67" t="str">
        <f>IF(ISERROR(VLOOKUP($C30,avto!$B$3:$D$195,2)),"",VLOOKUP($C30,avto!$B$3:$D$195,2))</f>
        <v/>
      </c>
      <c r="E30" s="28" t="str">
        <f>IF(ISERROR(VLOOKUP($C30,avto!$B$3:$D$195,3)),"",VLOOKUP($C30,avto!$B$3:$D$195,3))</f>
        <v/>
      </c>
      <c r="F30" s="28" t="str">
        <f t="shared" si="2"/>
        <v/>
      </c>
      <c r="G30" s="68"/>
      <c r="H30" s="29"/>
      <c r="I30" s="29"/>
      <c r="J30" s="29"/>
      <c r="K30" s="29"/>
      <c r="L30" s="29"/>
      <c r="M30" s="29"/>
      <c r="N30" s="29"/>
    </row>
    <row r="31" spans="1:14">
      <c r="A31" s="65" t="str">
        <f>IF(ISBLANK(B31),"",MAX($A$5:A30)+1)</f>
        <v/>
      </c>
      <c r="B31" s="66"/>
      <c r="C31" s="28"/>
      <c r="D31" s="67" t="str">
        <f>IF(ISERROR(VLOOKUP($C31,avto!$B$3:$D$195,2)),"",VLOOKUP($C31,avto!$B$3:$D$195,2))</f>
        <v/>
      </c>
      <c r="E31" s="28" t="str">
        <f>IF(ISERROR(VLOOKUP($C31,avto!$B$3:$D$195,3)),"",VLOOKUP($C31,avto!$B$3:$D$195,3))</f>
        <v/>
      </c>
      <c r="F31" s="28" t="str">
        <f t="shared" si="2"/>
        <v/>
      </c>
      <c r="G31" s="68"/>
      <c r="H31" s="29"/>
      <c r="I31" s="29"/>
      <c r="J31" s="29"/>
      <c r="K31" s="29"/>
      <c r="L31" s="29"/>
      <c r="M31" s="29"/>
      <c r="N31" s="29"/>
    </row>
    <row r="32" spans="1:14">
      <c r="A32" s="65" t="str">
        <f>IF(ISBLANK(B32),"",MAX($A$5:A31)+1)</f>
        <v/>
      </c>
      <c r="B32" s="66"/>
      <c r="C32" s="28"/>
      <c r="D32" s="67" t="str">
        <f>IF(ISERROR(VLOOKUP($C32,avto!$B$3:$D$195,2)),"",VLOOKUP($C32,avto!$B$3:$D$195,2))</f>
        <v/>
      </c>
      <c r="E32" s="28" t="str">
        <f>IF(ISERROR(VLOOKUP($C32,avto!$B$3:$D$195,3)),"",VLOOKUP($C32,avto!$B$3:$D$195,3))</f>
        <v/>
      </c>
      <c r="F32" s="28" t="str">
        <f t="shared" si="2"/>
        <v/>
      </c>
      <c r="G32" s="68"/>
      <c r="H32" s="29"/>
      <c r="I32" s="29"/>
      <c r="J32" s="29"/>
      <c r="K32" s="29"/>
      <c r="L32" s="29"/>
      <c r="M32" s="29"/>
      <c r="N32" s="29"/>
    </row>
    <row r="33" spans="1:14">
      <c r="A33" s="65" t="str">
        <f>IF(ISBLANK(B33),"",MAX($A$5:A32)+1)</f>
        <v/>
      </c>
      <c r="B33" s="66"/>
      <c r="C33" s="28"/>
      <c r="D33" s="67" t="str">
        <f>IF(ISERROR(VLOOKUP($C33,avto!$B$3:$D$195,2)),"",VLOOKUP($C33,avto!$B$3:$D$195,2))</f>
        <v/>
      </c>
      <c r="E33" s="28" t="str">
        <f>IF(ISERROR(VLOOKUP($C33,avto!$B$3:$D$195,3)),"",VLOOKUP($C33,avto!$B$3:$D$195,3))</f>
        <v/>
      </c>
      <c r="F33" s="28" t="str">
        <f t="shared" si="2"/>
        <v/>
      </c>
      <c r="G33" s="68"/>
      <c r="H33" s="29"/>
      <c r="I33" s="29"/>
      <c r="J33" s="29"/>
      <c r="K33" s="29"/>
      <c r="L33" s="29"/>
      <c r="M33" s="29"/>
      <c r="N33" s="29"/>
    </row>
    <row r="34" spans="1:14">
      <c r="A34" s="65" t="str">
        <f>IF(ISBLANK(B34),"",MAX($A$5:A33)+1)</f>
        <v/>
      </c>
      <c r="B34" s="66"/>
      <c r="C34" s="28"/>
      <c r="D34" s="67" t="str">
        <f>IF(ISERROR(VLOOKUP($C34,avto!$B$3:$D$195,2)),"",VLOOKUP($C34,avto!$B$3:$D$195,2))</f>
        <v/>
      </c>
      <c r="E34" s="28" t="str">
        <f>IF(ISERROR(VLOOKUP($C34,avto!$B$3:$D$195,3)),"",VLOOKUP($C34,avto!$B$3:$D$195,3))</f>
        <v/>
      </c>
      <c r="F34" s="28" t="str">
        <f t="shared" si="2"/>
        <v/>
      </c>
      <c r="G34" s="68"/>
      <c r="H34" s="29"/>
      <c r="I34" s="29"/>
      <c r="J34" s="29"/>
      <c r="K34" s="29"/>
      <c r="L34" s="29"/>
      <c r="M34" s="29"/>
      <c r="N34" s="29"/>
    </row>
    <row r="35" spans="1:14">
      <c r="A35" s="65" t="str">
        <f>IF(ISBLANK(B35),"",MAX($A$5:A34)+1)</f>
        <v/>
      </c>
      <c r="B35" s="66"/>
      <c r="C35" s="28"/>
      <c r="D35" s="67" t="str">
        <f>IF(ISERROR(VLOOKUP($C35,avto!$B$3:$D$195,2)),"",VLOOKUP($C35,avto!$B$3:$D$195,2))</f>
        <v/>
      </c>
      <c r="E35" s="28" t="str">
        <f>IF(ISERROR(VLOOKUP($C35,avto!$B$3:$D$195,3)),"",VLOOKUP($C35,avto!$B$3:$D$195,3))</f>
        <v/>
      </c>
      <c r="F35" s="28" t="str">
        <f t="shared" si="2"/>
        <v/>
      </c>
      <c r="G35" s="68"/>
      <c r="H35" s="29"/>
      <c r="I35" s="29"/>
      <c r="J35" s="29"/>
      <c r="K35" s="29"/>
      <c r="L35" s="29"/>
      <c r="M35" s="29"/>
      <c r="N35" s="29"/>
    </row>
    <row r="36" spans="1:14">
      <c r="A36" s="65" t="str">
        <f>IF(ISBLANK(B36),"",MAX($A$5:A35)+1)</f>
        <v/>
      </c>
      <c r="B36" s="66"/>
      <c r="C36" s="28"/>
      <c r="D36" s="67" t="str">
        <f>IF(ISERROR(VLOOKUP($C36,avto!$B$3:$D$195,2)),"",VLOOKUP($C36,avto!$B$3:$D$195,2))</f>
        <v/>
      </c>
      <c r="E36" s="28" t="str">
        <f>IF(ISERROR(VLOOKUP($C36,avto!$B$3:$D$195,3)),"",VLOOKUP($C36,avto!$B$3:$D$195,3))</f>
        <v/>
      </c>
      <c r="F36" s="28" t="str">
        <f t="shared" si="2"/>
        <v/>
      </c>
      <c r="G36" s="68"/>
      <c r="H36" s="29"/>
      <c r="I36" s="29"/>
      <c r="J36" s="29"/>
      <c r="K36" s="29"/>
      <c r="L36" s="29"/>
      <c r="M36" s="29"/>
      <c r="N36" s="29"/>
    </row>
    <row r="37" spans="1:14">
      <c r="A37" s="65" t="str">
        <f>IF(ISBLANK(B37),"",MAX($A$5:A36)+1)</f>
        <v/>
      </c>
      <c r="B37" s="66"/>
      <c r="C37" s="28"/>
      <c r="D37" s="67" t="str">
        <f>IF(ISERROR(VLOOKUP($C37,avto!$B$3:$D$195,2)),"",VLOOKUP($C37,avto!$B$3:$D$195,2))</f>
        <v/>
      </c>
      <c r="E37" s="28" t="str">
        <f>IF(ISERROR(VLOOKUP($C37,avto!$B$3:$D$195,3)),"",VLOOKUP($C37,avto!$B$3:$D$195,3))</f>
        <v/>
      </c>
      <c r="F37" s="28" t="str">
        <f t="shared" si="2"/>
        <v/>
      </c>
      <c r="G37" s="68"/>
      <c r="H37" s="29"/>
      <c r="I37" s="29"/>
      <c r="J37" s="29"/>
      <c r="K37" s="29"/>
      <c r="L37" s="29"/>
      <c r="M37" s="29"/>
      <c r="N37" s="29"/>
    </row>
    <row r="38" spans="1:14">
      <c r="A38" s="70"/>
      <c r="B38" s="71"/>
      <c r="C38" s="72"/>
      <c r="D38" s="67" t="str">
        <f>IF(ISERROR(VLOOKUP($C38,avto!$B$3:$D$195,2)),"",VLOOKUP($C38,avto!$B$3:$D$195,2))</f>
        <v/>
      </c>
      <c r="E38" s="28" t="str">
        <f>IF(ISERROR(VLOOKUP($C38,avto!$B$3:$D$195,3)),"",VLOOKUP($C38,avto!$B$3:$D$195,3))</f>
        <v/>
      </c>
      <c r="F38" s="28" t="str">
        <f t="shared" ref="F38" si="3">IF(ISERROR(ROUND(H38/E38,0)),"",ROUND(H38/E38,0))</f>
        <v/>
      </c>
      <c r="G38" s="73"/>
      <c r="H38" s="74"/>
      <c r="I38" s="74"/>
      <c r="J38" s="74"/>
      <c r="K38" s="74"/>
      <c r="L38" s="74"/>
      <c r="M38" s="74"/>
      <c r="N38" s="74"/>
    </row>
    <row r="39" spans="1:14">
      <c r="A39" s="70"/>
      <c r="B39" s="71"/>
      <c r="C39" s="72"/>
      <c r="D39" s="67" t="str">
        <f>IF(ISERROR(VLOOKUP($C39,avto!$B$3:$D$195,2)),"",VLOOKUP($C39,avto!$B$3:$D$195,2))</f>
        <v/>
      </c>
      <c r="E39" s="28" t="str">
        <f>IF(ISERROR(VLOOKUP($C39,avto!$B$3:$D$195,3)),"",VLOOKUP($C39,avto!$B$3:$D$195,3))</f>
        <v/>
      </c>
      <c r="F39" s="28" t="str">
        <f t="shared" ref="F39:F102" si="4">IF(ISERROR(ROUND(H39/E39,0)),"",ROUND(H39/E39,0))</f>
        <v/>
      </c>
      <c r="G39" s="73"/>
      <c r="H39" s="74"/>
      <c r="I39" s="74"/>
      <c r="J39" s="74"/>
      <c r="K39" s="74"/>
      <c r="L39" s="74"/>
      <c r="M39" s="74"/>
      <c r="N39" s="74"/>
    </row>
    <row r="40" spans="1:14">
      <c r="A40" s="70"/>
      <c r="B40" s="71"/>
      <c r="C40" s="72"/>
      <c r="D40" s="67" t="str">
        <f>IF(ISERROR(VLOOKUP($C40,avto!$B$3:$D$195,2)),"",VLOOKUP($C40,avto!$B$3:$D$195,2))</f>
        <v/>
      </c>
      <c r="E40" s="28" t="str">
        <f>IF(ISERROR(VLOOKUP($C40,avto!$B$3:$D$195,3)),"",VLOOKUP($C40,avto!$B$3:$D$195,3))</f>
        <v/>
      </c>
      <c r="F40" s="28" t="str">
        <f t="shared" si="4"/>
        <v/>
      </c>
      <c r="G40" s="73"/>
      <c r="H40" s="74"/>
      <c r="I40" s="74"/>
      <c r="J40" s="74"/>
      <c r="K40" s="74"/>
      <c r="L40" s="74"/>
      <c r="M40" s="74"/>
      <c r="N40" s="74"/>
    </row>
    <row r="41" spans="1:14">
      <c r="A41" s="70"/>
      <c r="B41" s="71"/>
      <c r="C41" s="72"/>
      <c r="D41" s="67" t="str">
        <f>IF(ISERROR(VLOOKUP($C41,avto!$B$3:$D$195,2)),"",VLOOKUP($C41,avto!$B$3:$D$195,2))</f>
        <v/>
      </c>
      <c r="E41" s="28" t="str">
        <f>IF(ISERROR(VLOOKUP($C41,avto!$B$3:$D$195,3)),"",VLOOKUP($C41,avto!$B$3:$D$195,3))</f>
        <v/>
      </c>
      <c r="F41" s="28" t="str">
        <f t="shared" si="4"/>
        <v/>
      </c>
      <c r="G41" s="73"/>
      <c r="H41" s="74"/>
      <c r="I41" s="74"/>
      <c r="J41" s="74"/>
      <c r="K41" s="74"/>
      <c r="L41" s="74"/>
      <c r="M41" s="74"/>
      <c r="N41" s="74"/>
    </row>
    <row r="42" spans="1:14">
      <c r="A42" s="70"/>
      <c r="B42" s="71"/>
      <c r="C42" s="72"/>
      <c r="D42" s="67" t="str">
        <f>IF(ISERROR(VLOOKUP($C42,avto!$B$3:$D$195,2)),"",VLOOKUP($C42,avto!$B$3:$D$195,2))</f>
        <v/>
      </c>
      <c r="E42" s="28" t="str">
        <f>IF(ISERROR(VLOOKUP($C42,avto!$B$3:$D$195,3)),"",VLOOKUP($C42,avto!$B$3:$D$195,3))</f>
        <v/>
      </c>
      <c r="F42" s="28" t="str">
        <f t="shared" si="4"/>
        <v/>
      </c>
      <c r="G42" s="73"/>
      <c r="H42" s="74"/>
      <c r="I42" s="74"/>
      <c r="J42" s="74"/>
      <c r="K42" s="74"/>
      <c r="L42" s="74"/>
      <c r="M42" s="74"/>
      <c r="N42" s="74"/>
    </row>
    <row r="43" spans="1:14">
      <c r="A43" s="70"/>
      <c r="B43" s="71"/>
      <c r="C43" s="72"/>
      <c r="D43" s="67" t="str">
        <f>IF(ISERROR(VLOOKUP($C43,avto!$B$3:$D$195,2)),"",VLOOKUP($C43,avto!$B$3:$D$195,2))</f>
        <v/>
      </c>
      <c r="E43" s="28" t="str">
        <f>IF(ISERROR(VLOOKUP($C43,avto!$B$3:$D$195,3)),"",VLOOKUP($C43,avto!$B$3:$D$195,3))</f>
        <v/>
      </c>
      <c r="F43" s="28" t="str">
        <f t="shared" si="4"/>
        <v/>
      </c>
      <c r="G43" s="73"/>
      <c r="H43" s="74"/>
      <c r="I43" s="74"/>
      <c r="J43" s="74"/>
      <c r="K43" s="74"/>
      <c r="L43" s="74"/>
      <c r="M43" s="74"/>
      <c r="N43" s="74"/>
    </row>
    <row r="44" spans="1:14">
      <c r="A44" s="70"/>
      <c r="B44" s="71"/>
      <c r="C44" s="72"/>
      <c r="D44" s="67" t="str">
        <f>IF(ISERROR(VLOOKUP($C44,avto!$B$3:$D$195,2)),"",VLOOKUP($C44,avto!$B$3:$D$195,2))</f>
        <v/>
      </c>
      <c r="E44" s="28" t="str">
        <f>IF(ISERROR(VLOOKUP($C44,avto!$B$3:$D$195,3)),"",VLOOKUP($C44,avto!$B$3:$D$195,3))</f>
        <v/>
      </c>
      <c r="F44" s="28" t="str">
        <f t="shared" si="4"/>
        <v/>
      </c>
      <c r="G44" s="73"/>
      <c r="H44" s="74"/>
      <c r="I44" s="74"/>
      <c r="J44" s="74"/>
      <c r="K44" s="74"/>
      <c r="L44" s="74"/>
      <c r="M44" s="74"/>
      <c r="N44" s="74"/>
    </row>
    <row r="45" spans="1:14">
      <c r="A45" s="70"/>
      <c r="B45" s="71"/>
      <c r="C45" s="72"/>
      <c r="D45" s="67" t="str">
        <f>IF(ISERROR(VLOOKUP($C45,avto!$B$3:$D$195,2)),"",VLOOKUP($C45,avto!$B$3:$D$195,2))</f>
        <v/>
      </c>
      <c r="E45" s="28" t="str">
        <f>IF(ISERROR(VLOOKUP($C45,avto!$B$3:$D$195,3)),"",VLOOKUP($C45,avto!$B$3:$D$195,3))</f>
        <v/>
      </c>
      <c r="F45" s="28" t="str">
        <f t="shared" si="4"/>
        <v/>
      </c>
      <c r="G45" s="73"/>
      <c r="H45" s="74"/>
      <c r="I45" s="74"/>
      <c r="J45" s="74"/>
      <c r="K45" s="74"/>
      <c r="L45" s="74"/>
      <c r="M45" s="74"/>
      <c r="N45" s="74"/>
    </row>
    <row r="46" spans="1:14">
      <c r="A46" s="70"/>
      <c r="B46" s="71"/>
      <c r="C46" s="72"/>
      <c r="D46" s="67" t="str">
        <f>IF(ISERROR(VLOOKUP($C46,avto!$B$3:$D$195,2)),"",VLOOKUP($C46,avto!$B$3:$D$195,2))</f>
        <v/>
      </c>
      <c r="E46" s="28" t="str">
        <f>IF(ISERROR(VLOOKUP($C46,avto!$B$3:$D$195,3)),"",VLOOKUP($C46,avto!$B$3:$D$195,3))</f>
        <v/>
      </c>
      <c r="F46" s="28" t="str">
        <f t="shared" si="4"/>
        <v/>
      </c>
      <c r="G46" s="73"/>
      <c r="H46" s="74"/>
      <c r="I46" s="74"/>
      <c r="J46" s="74"/>
      <c r="K46" s="74"/>
      <c r="L46" s="74"/>
      <c r="M46" s="74"/>
      <c r="N46" s="74"/>
    </row>
    <row r="47" spans="1:14">
      <c r="A47" s="70"/>
      <c r="B47" s="71"/>
      <c r="C47" s="72"/>
      <c r="D47" s="67" t="str">
        <f>IF(ISERROR(VLOOKUP($C47,avto!$B$3:$D$195,2)),"",VLOOKUP($C47,avto!$B$3:$D$195,2))</f>
        <v/>
      </c>
      <c r="E47" s="28" t="str">
        <f>IF(ISERROR(VLOOKUP($C47,avto!$B$3:$D$195,3)),"",VLOOKUP($C47,avto!$B$3:$D$195,3))</f>
        <v/>
      </c>
      <c r="F47" s="28" t="str">
        <f t="shared" si="4"/>
        <v/>
      </c>
      <c r="G47" s="73"/>
      <c r="H47" s="74"/>
      <c r="I47" s="74"/>
      <c r="J47" s="74"/>
      <c r="K47" s="74"/>
      <c r="L47" s="74"/>
      <c r="M47" s="74"/>
      <c r="N47" s="74"/>
    </row>
    <row r="48" spans="1:14">
      <c r="A48" s="70"/>
      <c r="B48" s="71"/>
      <c r="C48" s="72"/>
      <c r="D48" s="67" t="str">
        <f>IF(ISERROR(VLOOKUP($C48,avto!$B$3:$D$195,2)),"",VLOOKUP($C48,avto!$B$3:$D$195,2))</f>
        <v/>
      </c>
      <c r="E48" s="28" t="str">
        <f>IF(ISERROR(VLOOKUP($C48,avto!$B$3:$D$195,3)),"",VLOOKUP($C48,avto!$B$3:$D$195,3))</f>
        <v/>
      </c>
      <c r="F48" s="28" t="str">
        <f t="shared" si="4"/>
        <v/>
      </c>
      <c r="G48" s="73"/>
      <c r="H48" s="74"/>
      <c r="I48" s="74"/>
      <c r="J48" s="74"/>
      <c r="K48" s="74"/>
      <c r="L48" s="74"/>
      <c r="M48" s="74"/>
      <c r="N48" s="74"/>
    </row>
    <row r="49" spans="1:14">
      <c r="A49" s="70"/>
      <c r="B49" s="71"/>
      <c r="C49" s="72"/>
      <c r="D49" s="67" t="str">
        <f>IF(ISERROR(VLOOKUP($C49,avto!$B$3:$D$195,2)),"",VLOOKUP($C49,avto!$B$3:$D$195,2))</f>
        <v/>
      </c>
      <c r="E49" s="28" t="str">
        <f>IF(ISERROR(VLOOKUP($C49,avto!$B$3:$D$195,3)),"",VLOOKUP($C49,avto!$B$3:$D$195,3))</f>
        <v/>
      </c>
      <c r="F49" s="28" t="str">
        <f t="shared" si="4"/>
        <v/>
      </c>
      <c r="G49" s="73"/>
      <c r="H49" s="74"/>
      <c r="I49" s="74"/>
      <c r="J49" s="74"/>
      <c r="K49" s="74"/>
      <c r="L49" s="74"/>
      <c r="M49" s="74"/>
      <c r="N49" s="74"/>
    </row>
    <row r="50" spans="1:14">
      <c r="A50" s="70"/>
      <c r="B50" s="71"/>
      <c r="C50" s="72"/>
      <c r="D50" s="67" t="str">
        <f>IF(ISERROR(VLOOKUP($C50,avto!$B$3:$D$195,2)),"",VLOOKUP($C50,avto!$B$3:$D$195,2))</f>
        <v/>
      </c>
      <c r="E50" s="28" t="str">
        <f>IF(ISERROR(VLOOKUP($C50,avto!$B$3:$D$195,3)),"",VLOOKUP($C50,avto!$B$3:$D$195,3))</f>
        <v/>
      </c>
      <c r="F50" s="28" t="str">
        <f t="shared" si="4"/>
        <v/>
      </c>
      <c r="G50" s="73"/>
      <c r="H50" s="74"/>
      <c r="I50" s="74"/>
      <c r="J50" s="74"/>
      <c r="K50" s="74"/>
      <c r="L50" s="74"/>
      <c r="M50" s="74"/>
      <c r="N50" s="74"/>
    </row>
    <row r="51" spans="1:14">
      <c r="A51" s="70"/>
      <c r="B51" s="71"/>
      <c r="C51" s="72"/>
      <c r="D51" s="67" t="str">
        <f>IF(ISERROR(VLOOKUP($C51,avto!$B$3:$D$195,2)),"",VLOOKUP($C51,avto!$B$3:$D$195,2))</f>
        <v/>
      </c>
      <c r="E51" s="28" t="str">
        <f>IF(ISERROR(VLOOKUP($C51,avto!$B$3:$D$195,3)),"",VLOOKUP($C51,avto!$B$3:$D$195,3))</f>
        <v/>
      </c>
      <c r="F51" s="28" t="str">
        <f t="shared" si="4"/>
        <v/>
      </c>
      <c r="G51" s="73"/>
      <c r="H51" s="74"/>
      <c r="I51" s="74"/>
      <c r="J51" s="74"/>
      <c r="K51" s="74"/>
      <c r="L51" s="74"/>
      <c r="M51" s="74"/>
      <c r="N51" s="74"/>
    </row>
    <row r="52" spans="1:14">
      <c r="A52" s="70"/>
      <c r="B52" s="71"/>
      <c r="C52" s="72"/>
      <c r="D52" s="67" t="str">
        <f>IF(ISERROR(VLOOKUP($C52,avto!$B$3:$D$195,2)),"",VLOOKUP($C52,avto!$B$3:$D$195,2))</f>
        <v/>
      </c>
      <c r="E52" s="28" t="str">
        <f>IF(ISERROR(VLOOKUP($C52,avto!$B$3:$D$195,3)),"",VLOOKUP($C52,avto!$B$3:$D$195,3))</f>
        <v/>
      </c>
      <c r="F52" s="28" t="str">
        <f t="shared" si="4"/>
        <v/>
      </c>
      <c r="G52" s="73"/>
      <c r="H52" s="74"/>
      <c r="I52" s="74"/>
      <c r="J52" s="74"/>
      <c r="K52" s="74"/>
      <c r="L52" s="74"/>
      <c r="M52" s="74"/>
      <c r="N52" s="74"/>
    </row>
    <row r="53" spans="1:14">
      <c r="A53" s="70"/>
      <c r="B53" s="71"/>
      <c r="C53" s="72"/>
      <c r="D53" s="67" t="str">
        <f>IF(ISERROR(VLOOKUP($C53,avto!$B$3:$D$195,2)),"",VLOOKUP($C53,avto!$B$3:$D$195,2))</f>
        <v/>
      </c>
      <c r="E53" s="28" t="str">
        <f>IF(ISERROR(VLOOKUP($C53,avto!$B$3:$D$195,3)),"",VLOOKUP($C53,avto!$B$3:$D$195,3))</f>
        <v/>
      </c>
      <c r="F53" s="28" t="str">
        <f t="shared" si="4"/>
        <v/>
      </c>
      <c r="G53" s="73"/>
      <c r="H53" s="74"/>
      <c r="I53" s="74"/>
      <c r="J53" s="74"/>
      <c r="K53" s="74"/>
      <c r="L53" s="74"/>
      <c r="M53" s="74"/>
      <c r="N53" s="74"/>
    </row>
    <row r="54" spans="1:14">
      <c r="A54" s="70"/>
      <c r="B54" s="71"/>
      <c r="C54" s="72"/>
      <c r="D54" s="67" t="str">
        <f>IF(ISERROR(VLOOKUP($C54,avto!$B$3:$D$195,2)),"",VLOOKUP($C54,avto!$B$3:$D$195,2))</f>
        <v/>
      </c>
      <c r="E54" s="28" t="str">
        <f>IF(ISERROR(VLOOKUP($C54,avto!$B$3:$D$195,3)),"",VLOOKUP($C54,avto!$B$3:$D$195,3))</f>
        <v/>
      </c>
      <c r="F54" s="28" t="str">
        <f t="shared" si="4"/>
        <v/>
      </c>
      <c r="G54" s="73"/>
      <c r="H54" s="74"/>
      <c r="I54" s="74"/>
      <c r="J54" s="74"/>
      <c r="K54" s="74"/>
      <c r="L54" s="74"/>
      <c r="M54" s="74"/>
      <c r="N54" s="74"/>
    </row>
    <row r="55" spans="1:14">
      <c r="A55" s="70"/>
      <c r="B55" s="71"/>
      <c r="C55" s="72"/>
      <c r="D55" s="67" t="str">
        <f>IF(ISERROR(VLOOKUP($C55,avto!$B$3:$D$195,2)),"",VLOOKUP($C55,avto!$B$3:$D$195,2))</f>
        <v/>
      </c>
      <c r="E55" s="28" t="str">
        <f>IF(ISERROR(VLOOKUP($C55,avto!$B$3:$D$195,3)),"",VLOOKUP($C55,avto!$B$3:$D$195,3))</f>
        <v/>
      </c>
      <c r="F55" s="28" t="str">
        <f t="shared" si="4"/>
        <v/>
      </c>
      <c r="G55" s="73"/>
      <c r="H55" s="74"/>
      <c r="I55" s="74"/>
      <c r="J55" s="74"/>
      <c r="K55" s="74"/>
      <c r="L55" s="74"/>
      <c r="M55" s="74"/>
      <c r="N55" s="74"/>
    </row>
    <row r="56" spans="1:14">
      <c r="A56" s="70"/>
      <c r="B56" s="71"/>
      <c r="C56" s="72"/>
      <c r="D56" s="67" t="str">
        <f>IF(ISERROR(VLOOKUP($C56,avto!$B$3:$D$195,2)),"",VLOOKUP($C56,avto!$B$3:$D$195,2))</f>
        <v/>
      </c>
      <c r="E56" s="28" t="str">
        <f>IF(ISERROR(VLOOKUP($C56,avto!$B$3:$D$195,3)),"",VLOOKUP($C56,avto!$B$3:$D$195,3))</f>
        <v/>
      </c>
      <c r="F56" s="28" t="str">
        <f t="shared" si="4"/>
        <v/>
      </c>
      <c r="G56" s="73"/>
      <c r="H56" s="74"/>
      <c r="I56" s="74"/>
      <c r="J56" s="74"/>
      <c r="K56" s="74"/>
      <c r="L56" s="74"/>
      <c r="M56" s="74"/>
      <c r="N56" s="74"/>
    </row>
    <row r="57" spans="1:14">
      <c r="A57" s="70"/>
      <c r="B57" s="71"/>
      <c r="C57" s="72"/>
      <c r="D57" s="67" t="str">
        <f>IF(ISERROR(VLOOKUP($C57,avto!$B$3:$D$195,2)),"",VLOOKUP($C57,avto!$B$3:$D$195,2))</f>
        <v/>
      </c>
      <c r="E57" s="28" t="str">
        <f>IF(ISERROR(VLOOKUP($C57,avto!$B$3:$D$195,3)),"",VLOOKUP($C57,avto!$B$3:$D$195,3))</f>
        <v/>
      </c>
      <c r="F57" s="28" t="str">
        <f t="shared" si="4"/>
        <v/>
      </c>
      <c r="G57" s="73"/>
      <c r="H57" s="74"/>
      <c r="I57" s="74"/>
      <c r="J57" s="74"/>
      <c r="K57" s="74"/>
      <c r="L57" s="74"/>
      <c r="M57" s="74"/>
      <c r="N57" s="74"/>
    </row>
    <row r="58" spans="1:14">
      <c r="A58" s="70"/>
      <c r="B58" s="71"/>
      <c r="C58" s="72"/>
      <c r="D58" s="67" t="str">
        <f>IF(ISERROR(VLOOKUP($C58,avto!$B$3:$D$195,2)),"",VLOOKUP($C58,avto!$B$3:$D$195,2))</f>
        <v/>
      </c>
      <c r="E58" s="28" t="str">
        <f>IF(ISERROR(VLOOKUP($C58,avto!$B$3:$D$195,3)),"",VLOOKUP($C58,avto!$B$3:$D$195,3))</f>
        <v/>
      </c>
      <c r="F58" s="28" t="str">
        <f t="shared" si="4"/>
        <v/>
      </c>
      <c r="G58" s="73"/>
      <c r="H58" s="74"/>
      <c r="I58" s="74"/>
      <c r="J58" s="74"/>
      <c r="K58" s="74"/>
      <c r="L58" s="74"/>
      <c r="M58" s="74"/>
      <c r="N58" s="74"/>
    </row>
    <row r="59" spans="1:14">
      <c r="A59" s="70"/>
      <c r="B59" s="71"/>
      <c r="C59" s="72"/>
      <c r="D59" s="67" t="str">
        <f>IF(ISERROR(VLOOKUP($C59,avto!$B$3:$D$195,2)),"",VLOOKUP($C59,avto!$B$3:$D$195,2))</f>
        <v/>
      </c>
      <c r="E59" s="28" t="str">
        <f>IF(ISERROR(VLOOKUP($C59,avto!$B$3:$D$195,3)),"",VLOOKUP($C59,avto!$B$3:$D$195,3))</f>
        <v/>
      </c>
      <c r="F59" s="28" t="str">
        <f t="shared" si="4"/>
        <v/>
      </c>
      <c r="G59" s="73"/>
      <c r="H59" s="74"/>
      <c r="I59" s="74"/>
      <c r="J59" s="74"/>
      <c r="K59" s="74"/>
      <c r="L59" s="74"/>
      <c r="M59" s="74"/>
      <c r="N59" s="74"/>
    </row>
    <row r="60" spans="1:14">
      <c r="A60" s="70"/>
      <c r="B60" s="71"/>
      <c r="C60" s="72"/>
      <c r="D60" s="67" t="str">
        <f>IF(ISERROR(VLOOKUP($C60,avto!$B$3:$D$195,2)),"",VLOOKUP($C60,avto!$B$3:$D$195,2))</f>
        <v/>
      </c>
      <c r="E60" s="28" t="str">
        <f>IF(ISERROR(VLOOKUP($C60,avto!$B$3:$D$195,3)),"",VLOOKUP($C60,avto!$B$3:$D$195,3))</f>
        <v/>
      </c>
      <c r="F60" s="28" t="str">
        <f t="shared" si="4"/>
        <v/>
      </c>
      <c r="G60" s="73"/>
      <c r="H60" s="74"/>
      <c r="I60" s="74"/>
      <c r="J60" s="74"/>
      <c r="K60" s="74"/>
      <c r="L60" s="74"/>
      <c r="M60" s="74"/>
      <c r="N60" s="74"/>
    </row>
    <row r="61" spans="1:14">
      <c r="A61" s="70"/>
      <c r="B61" s="71"/>
      <c r="C61" s="72"/>
      <c r="D61" s="67" t="str">
        <f>IF(ISERROR(VLOOKUP($C61,avto!$B$3:$D$195,2)),"",VLOOKUP($C61,avto!$B$3:$D$195,2))</f>
        <v/>
      </c>
      <c r="E61" s="28" t="str">
        <f>IF(ISERROR(VLOOKUP($C61,avto!$B$3:$D$195,3)),"",VLOOKUP($C61,avto!$B$3:$D$195,3))</f>
        <v/>
      </c>
      <c r="F61" s="28" t="str">
        <f t="shared" si="4"/>
        <v/>
      </c>
      <c r="G61" s="73"/>
      <c r="H61" s="74"/>
      <c r="I61" s="74"/>
      <c r="J61" s="74"/>
      <c r="K61" s="74"/>
      <c r="L61" s="74"/>
      <c r="M61" s="74"/>
      <c r="N61" s="74"/>
    </row>
    <row r="62" spans="1:14">
      <c r="A62" s="70"/>
      <c r="B62" s="71"/>
      <c r="C62" s="72"/>
      <c r="D62" s="67" t="str">
        <f>IF(ISERROR(VLOOKUP($C62,avto!$B$3:$D$195,2)),"",VLOOKUP($C62,avto!$B$3:$D$195,2))</f>
        <v/>
      </c>
      <c r="E62" s="28" t="str">
        <f>IF(ISERROR(VLOOKUP($C62,avto!$B$3:$D$195,3)),"",VLOOKUP($C62,avto!$B$3:$D$195,3))</f>
        <v/>
      </c>
      <c r="F62" s="28" t="str">
        <f t="shared" si="4"/>
        <v/>
      </c>
      <c r="G62" s="73"/>
      <c r="H62" s="74"/>
      <c r="I62" s="74"/>
      <c r="J62" s="74"/>
      <c r="K62" s="74"/>
      <c r="L62" s="74"/>
      <c r="M62" s="74"/>
      <c r="N62" s="74"/>
    </row>
    <row r="63" spans="1:14">
      <c r="A63" s="70"/>
      <c r="B63" s="71"/>
      <c r="C63" s="72"/>
      <c r="D63" s="67" t="str">
        <f>IF(ISERROR(VLOOKUP($C63,avto!$B$3:$D$195,2)),"",VLOOKUP($C63,avto!$B$3:$D$195,2))</f>
        <v/>
      </c>
      <c r="E63" s="28" t="str">
        <f>IF(ISERROR(VLOOKUP($C63,avto!$B$3:$D$195,3)),"",VLOOKUP($C63,avto!$B$3:$D$195,3))</f>
        <v/>
      </c>
      <c r="F63" s="28" t="str">
        <f t="shared" si="4"/>
        <v/>
      </c>
      <c r="G63" s="73"/>
      <c r="H63" s="74"/>
      <c r="I63" s="74"/>
      <c r="J63" s="74"/>
      <c r="K63" s="74"/>
      <c r="L63" s="74"/>
      <c r="M63" s="74"/>
      <c r="N63" s="74"/>
    </row>
    <row r="64" spans="1:14">
      <c r="A64" s="70"/>
      <c r="B64" s="71"/>
      <c r="C64" s="72"/>
      <c r="D64" s="67" t="str">
        <f>IF(ISERROR(VLOOKUP($C64,avto!$B$3:$D$195,2)),"",VLOOKUP($C64,avto!$B$3:$D$195,2))</f>
        <v/>
      </c>
      <c r="E64" s="28" t="str">
        <f>IF(ISERROR(VLOOKUP($C64,avto!$B$3:$D$195,3)),"",VLOOKUP($C64,avto!$B$3:$D$195,3))</f>
        <v/>
      </c>
      <c r="F64" s="28" t="str">
        <f t="shared" si="4"/>
        <v/>
      </c>
      <c r="G64" s="73"/>
      <c r="H64" s="74"/>
      <c r="I64" s="74"/>
      <c r="J64" s="74"/>
      <c r="K64" s="74"/>
      <c r="L64" s="74"/>
      <c r="M64" s="74"/>
      <c r="N64" s="74"/>
    </row>
    <row r="65" spans="1:14">
      <c r="A65" s="70"/>
      <c r="B65" s="71"/>
      <c r="C65" s="72"/>
      <c r="D65" s="67" t="str">
        <f>IF(ISERROR(VLOOKUP($C65,avto!$B$3:$D$195,2)),"",VLOOKUP($C65,avto!$B$3:$D$195,2))</f>
        <v/>
      </c>
      <c r="E65" s="28" t="str">
        <f>IF(ISERROR(VLOOKUP($C65,avto!$B$3:$D$195,3)),"",VLOOKUP($C65,avto!$B$3:$D$195,3))</f>
        <v/>
      </c>
      <c r="F65" s="28" t="str">
        <f t="shared" si="4"/>
        <v/>
      </c>
      <c r="G65" s="73"/>
      <c r="H65" s="74"/>
      <c r="I65" s="74"/>
      <c r="J65" s="74"/>
      <c r="K65" s="74"/>
      <c r="L65" s="74"/>
      <c r="M65" s="74"/>
      <c r="N65" s="74"/>
    </row>
    <row r="66" spans="1:14">
      <c r="A66" s="70"/>
      <c r="B66" s="71"/>
      <c r="C66" s="72"/>
      <c r="D66" s="67" t="str">
        <f>IF(ISERROR(VLOOKUP($C66,avto!$B$3:$D$195,2)),"",VLOOKUP($C66,avto!$B$3:$D$195,2))</f>
        <v/>
      </c>
      <c r="E66" s="28" t="str">
        <f>IF(ISERROR(VLOOKUP($C66,avto!$B$3:$D$195,3)),"",VLOOKUP($C66,avto!$B$3:$D$195,3))</f>
        <v/>
      </c>
      <c r="F66" s="28" t="str">
        <f t="shared" si="4"/>
        <v/>
      </c>
      <c r="G66" s="73"/>
      <c r="H66" s="74"/>
      <c r="I66" s="74"/>
      <c r="J66" s="74"/>
      <c r="K66" s="74"/>
      <c r="L66" s="74"/>
      <c r="M66" s="74"/>
      <c r="N66" s="74"/>
    </row>
    <row r="67" spans="1:14">
      <c r="A67" s="70"/>
      <c r="B67" s="71"/>
      <c r="C67" s="72"/>
      <c r="D67" s="67" t="str">
        <f>IF(ISERROR(VLOOKUP($C67,avto!$B$3:$D$195,2)),"",VLOOKUP($C67,avto!$B$3:$D$195,2))</f>
        <v/>
      </c>
      <c r="E67" s="28" t="str">
        <f>IF(ISERROR(VLOOKUP($C67,avto!$B$3:$D$195,3)),"",VLOOKUP($C67,avto!$B$3:$D$195,3))</f>
        <v/>
      </c>
      <c r="F67" s="28" t="str">
        <f t="shared" si="4"/>
        <v/>
      </c>
      <c r="G67" s="73"/>
      <c r="H67" s="74"/>
      <c r="I67" s="74"/>
      <c r="J67" s="74"/>
      <c r="K67" s="74"/>
      <c r="L67" s="74"/>
      <c r="M67" s="74"/>
      <c r="N67" s="74"/>
    </row>
    <row r="68" spans="1:14">
      <c r="A68" s="70"/>
      <c r="B68" s="71"/>
      <c r="C68" s="72"/>
      <c r="D68" s="67" t="str">
        <f>IF(ISERROR(VLOOKUP($C68,avto!$B$3:$D$195,2)),"",VLOOKUP($C68,avto!$B$3:$D$195,2))</f>
        <v/>
      </c>
      <c r="E68" s="28" t="str">
        <f>IF(ISERROR(VLOOKUP($C68,avto!$B$3:$D$195,3)),"",VLOOKUP($C68,avto!$B$3:$D$195,3))</f>
        <v/>
      </c>
      <c r="F68" s="28" t="str">
        <f t="shared" si="4"/>
        <v/>
      </c>
      <c r="G68" s="73"/>
      <c r="H68" s="74"/>
      <c r="I68" s="74"/>
      <c r="J68" s="74"/>
      <c r="K68" s="74"/>
      <c r="L68" s="74"/>
      <c r="M68" s="74"/>
      <c r="N68" s="74"/>
    </row>
    <row r="69" spans="1:14">
      <c r="A69" s="70"/>
      <c r="B69" s="71"/>
      <c r="C69" s="72"/>
      <c r="D69" s="67" t="str">
        <f>IF(ISERROR(VLOOKUP($C69,avto!$B$3:$D$195,2)),"",VLOOKUP($C69,avto!$B$3:$D$195,2))</f>
        <v/>
      </c>
      <c r="E69" s="28" t="str">
        <f>IF(ISERROR(VLOOKUP($C69,avto!$B$3:$D$195,3)),"",VLOOKUP($C69,avto!$B$3:$D$195,3))</f>
        <v/>
      </c>
      <c r="F69" s="28" t="str">
        <f t="shared" si="4"/>
        <v/>
      </c>
      <c r="G69" s="73"/>
      <c r="H69" s="74"/>
      <c r="I69" s="74"/>
      <c r="J69" s="74"/>
      <c r="K69" s="74"/>
      <c r="L69" s="74"/>
      <c r="M69" s="74"/>
      <c r="N69" s="74"/>
    </row>
    <row r="70" spans="1:14">
      <c r="A70" s="70"/>
      <c r="B70" s="71"/>
      <c r="C70" s="72"/>
      <c r="D70" s="67" t="str">
        <f>IF(ISERROR(VLOOKUP($C70,avto!$B$3:$D$195,2)),"",VLOOKUP($C70,avto!$B$3:$D$195,2))</f>
        <v/>
      </c>
      <c r="E70" s="28" t="str">
        <f>IF(ISERROR(VLOOKUP($C70,avto!$B$3:$D$195,3)),"",VLOOKUP($C70,avto!$B$3:$D$195,3))</f>
        <v/>
      </c>
      <c r="F70" s="28" t="str">
        <f t="shared" si="4"/>
        <v/>
      </c>
      <c r="G70" s="73"/>
      <c r="H70" s="74"/>
      <c r="I70" s="74"/>
      <c r="J70" s="74"/>
      <c r="K70" s="74"/>
      <c r="L70" s="74"/>
      <c r="M70" s="74"/>
      <c r="N70" s="74"/>
    </row>
    <row r="71" spans="1:14">
      <c r="A71" s="70"/>
      <c r="B71" s="71"/>
      <c r="C71" s="72"/>
      <c r="D71" s="67" t="str">
        <f>IF(ISERROR(VLOOKUP($C71,avto!$B$3:$D$195,2)),"",VLOOKUP($C71,avto!$B$3:$D$195,2))</f>
        <v/>
      </c>
      <c r="E71" s="28" t="str">
        <f>IF(ISERROR(VLOOKUP($C71,avto!$B$3:$D$195,3)),"",VLOOKUP($C71,avto!$B$3:$D$195,3))</f>
        <v/>
      </c>
      <c r="F71" s="28" t="str">
        <f t="shared" si="4"/>
        <v/>
      </c>
      <c r="G71" s="73"/>
      <c r="H71" s="74"/>
      <c r="I71" s="74"/>
      <c r="J71" s="74"/>
      <c r="K71" s="74"/>
      <c r="L71" s="74"/>
      <c r="M71" s="74"/>
      <c r="N71" s="74"/>
    </row>
    <row r="72" spans="1:14">
      <c r="A72" s="70"/>
      <c r="B72" s="71"/>
      <c r="C72" s="72"/>
      <c r="D72" s="67" t="str">
        <f>IF(ISERROR(VLOOKUP($C72,avto!$B$3:$D$195,2)),"",VLOOKUP($C72,avto!$B$3:$D$195,2))</f>
        <v/>
      </c>
      <c r="E72" s="28" t="str">
        <f>IF(ISERROR(VLOOKUP($C72,avto!$B$3:$D$195,3)),"",VLOOKUP($C72,avto!$B$3:$D$195,3))</f>
        <v/>
      </c>
      <c r="F72" s="28" t="str">
        <f t="shared" si="4"/>
        <v/>
      </c>
      <c r="G72" s="73"/>
      <c r="H72" s="74"/>
      <c r="I72" s="74"/>
      <c r="J72" s="74"/>
      <c r="K72" s="74"/>
      <c r="L72" s="74"/>
      <c r="M72" s="74"/>
      <c r="N72" s="74"/>
    </row>
    <row r="73" spans="1:14">
      <c r="A73" s="70"/>
      <c r="B73" s="71"/>
      <c r="C73" s="72"/>
      <c r="D73" s="67" t="str">
        <f>IF(ISERROR(VLOOKUP($C73,avto!$B$3:$D$195,2)),"",VLOOKUP($C73,avto!$B$3:$D$195,2))</f>
        <v/>
      </c>
      <c r="E73" s="28" t="str">
        <f>IF(ISERROR(VLOOKUP($C73,avto!$B$3:$D$195,3)),"",VLOOKUP($C73,avto!$B$3:$D$195,3))</f>
        <v/>
      </c>
      <c r="F73" s="28" t="str">
        <f t="shared" si="4"/>
        <v/>
      </c>
      <c r="G73" s="73"/>
      <c r="H73" s="74"/>
      <c r="I73" s="74"/>
      <c r="J73" s="74"/>
      <c r="K73" s="74"/>
      <c r="L73" s="74"/>
      <c r="M73" s="74"/>
      <c r="N73" s="74"/>
    </row>
    <row r="74" spans="1:14">
      <c r="A74" s="70"/>
      <c r="B74" s="71"/>
      <c r="C74" s="72"/>
      <c r="D74" s="67" t="str">
        <f>IF(ISERROR(VLOOKUP($C74,avto!$B$3:$D$195,2)),"",VLOOKUP($C74,avto!$B$3:$D$195,2))</f>
        <v/>
      </c>
      <c r="E74" s="28" t="str">
        <f>IF(ISERROR(VLOOKUP($C74,avto!$B$3:$D$195,3)),"",VLOOKUP($C74,avto!$B$3:$D$195,3))</f>
        <v/>
      </c>
      <c r="F74" s="28" t="str">
        <f t="shared" si="4"/>
        <v/>
      </c>
      <c r="G74" s="73"/>
      <c r="H74" s="74"/>
      <c r="I74" s="74"/>
      <c r="J74" s="74"/>
      <c r="K74" s="74"/>
      <c r="L74" s="74"/>
      <c r="M74" s="74"/>
      <c r="N74" s="74"/>
    </row>
    <row r="75" spans="1:14">
      <c r="A75" s="70"/>
      <c r="B75" s="71"/>
      <c r="C75" s="72"/>
      <c r="D75" s="67" t="str">
        <f>IF(ISERROR(VLOOKUP($C75,avto!$B$3:$D$195,2)),"",VLOOKUP($C75,avto!$B$3:$D$195,2))</f>
        <v/>
      </c>
      <c r="E75" s="28" t="str">
        <f>IF(ISERROR(VLOOKUP($C75,avto!$B$3:$D$195,3)),"",VLOOKUP($C75,avto!$B$3:$D$195,3))</f>
        <v/>
      </c>
      <c r="F75" s="28" t="str">
        <f t="shared" si="4"/>
        <v/>
      </c>
      <c r="G75" s="73"/>
      <c r="H75" s="74"/>
      <c r="I75" s="74"/>
      <c r="J75" s="74"/>
      <c r="K75" s="74"/>
      <c r="L75" s="74"/>
      <c r="M75" s="74"/>
      <c r="N75" s="74"/>
    </row>
    <row r="76" spans="1:14">
      <c r="A76" s="70"/>
      <c r="B76" s="71"/>
      <c r="C76" s="72"/>
      <c r="D76" s="67" t="str">
        <f>IF(ISERROR(VLOOKUP($C76,avto!$B$3:$D$195,2)),"",VLOOKUP($C76,avto!$B$3:$D$195,2))</f>
        <v/>
      </c>
      <c r="E76" s="28" t="str">
        <f>IF(ISERROR(VLOOKUP($C76,avto!$B$3:$D$195,3)),"",VLOOKUP($C76,avto!$B$3:$D$195,3))</f>
        <v/>
      </c>
      <c r="F76" s="28" t="str">
        <f t="shared" si="4"/>
        <v/>
      </c>
      <c r="G76" s="73"/>
      <c r="H76" s="74"/>
      <c r="I76" s="74"/>
      <c r="J76" s="74"/>
      <c r="K76" s="74"/>
      <c r="L76" s="74"/>
      <c r="M76" s="74"/>
      <c r="N76" s="74"/>
    </row>
    <row r="77" spans="1:14">
      <c r="A77" s="70"/>
      <c r="B77" s="71"/>
      <c r="C77" s="72"/>
      <c r="D77" s="67" t="str">
        <f>IF(ISERROR(VLOOKUP($C77,avto!$B$3:$D$195,2)),"",VLOOKUP($C77,avto!$B$3:$D$195,2))</f>
        <v/>
      </c>
      <c r="E77" s="28" t="str">
        <f>IF(ISERROR(VLOOKUP($C77,avto!$B$3:$D$195,3)),"",VLOOKUP($C77,avto!$B$3:$D$195,3))</f>
        <v/>
      </c>
      <c r="F77" s="28" t="str">
        <f t="shared" si="4"/>
        <v/>
      </c>
      <c r="G77" s="73"/>
      <c r="H77" s="74"/>
      <c r="I77" s="74"/>
      <c r="J77" s="74"/>
      <c r="K77" s="74"/>
      <c r="L77" s="74"/>
      <c r="M77" s="74"/>
      <c r="N77" s="74"/>
    </row>
    <row r="78" spans="1:14">
      <c r="A78" s="70"/>
      <c r="B78" s="71"/>
      <c r="C78" s="72"/>
      <c r="D78" s="67" t="str">
        <f>IF(ISERROR(VLOOKUP($C78,avto!$B$3:$D$195,2)),"",VLOOKUP($C78,avto!$B$3:$D$195,2))</f>
        <v/>
      </c>
      <c r="E78" s="28" t="str">
        <f>IF(ISERROR(VLOOKUP($C78,avto!$B$3:$D$195,3)),"",VLOOKUP($C78,avto!$B$3:$D$195,3))</f>
        <v/>
      </c>
      <c r="F78" s="28" t="str">
        <f t="shared" si="4"/>
        <v/>
      </c>
      <c r="G78" s="73"/>
      <c r="H78" s="74"/>
      <c r="I78" s="74"/>
      <c r="J78" s="74"/>
      <c r="K78" s="74"/>
      <c r="L78" s="74"/>
      <c r="M78" s="74"/>
      <c r="N78" s="74"/>
    </row>
    <row r="79" spans="1:14">
      <c r="A79" s="70"/>
      <c r="B79" s="71"/>
      <c r="C79" s="72"/>
      <c r="D79" s="67" t="str">
        <f>IF(ISERROR(VLOOKUP($C79,avto!$B$3:$D$195,2)),"",VLOOKUP($C79,avto!$B$3:$D$195,2))</f>
        <v/>
      </c>
      <c r="E79" s="28" t="str">
        <f>IF(ISERROR(VLOOKUP($C79,avto!$B$3:$D$195,3)),"",VLOOKUP($C79,avto!$B$3:$D$195,3))</f>
        <v/>
      </c>
      <c r="F79" s="28" t="str">
        <f t="shared" si="4"/>
        <v/>
      </c>
      <c r="G79" s="73"/>
      <c r="H79" s="74"/>
      <c r="I79" s="74"/>
      <c r="J79" s="74"/>
      <c r="K79" s="74"/>
      <c r="L79" s="74"/>
      <c r="M79" s="74"/>
      <c r="N79" s="74"/>
    </row>
    <row r="80" spans="1:14">
      <c r="A80" s="70"/>
      <c r="B80" s="71"/>
      <c r="C80" s="72"/>
      <c r="D80" s="67" t="str">
        <f>IF(ISERROR(VLOOKUP($C80,avto!$B$3:$D$195,2)),"",VLOOKUP($C80,avto!$B$3:$D$195,2))</f>
        <v/>
      </c>
      <c r="E80" s="28" t="str">
        <f>IF(ISERROR(VLOOKUP($C80,avto!$B$3:$D$195,3)),"",VLOOKUP($C80,avto!$B$3:$D$195,3))</f>
        <v/>
      </c>
      <c r="F80" s="28" t="str">
        <f t="shared" si="4"/>
        <v/>
      </c>
      <c r="G80" s="73"/>
      <c r="H80" s="74"/>
      <c r="I80" s="74"/>
      <c r="J80" s="74"/>
      <c r="K80" s="74"/>
      <c r="L80" s="74"/>
      <c r="M80" s="74"/>
      <c r="N80" s="74"/>
    </row>
    <row r="81" spans="1:14">
      <c r="A81" s="70"/>
      <c r="B81" s="71"/>
      <c r="C81" s="72"/>
      <c r="D81" s="67" t="str">
        <f>IF(ISERROR(VLOOKUP($C81,avto!$B$3:$D$195,2)),"",VLOOKUP($C81,avto!$B$3:$D$195,2))</f>
        <v/>
      </c>
      <c r="E81" s="28" t="str">
        <f>IF(ISERROR(VLOOKUP($C81,avto!$B$3:$D$195,3)),"",VLOOKUP($C81,avto!$B$3:$D$195,3))</f>
        <v/>
      </c>
      <c r="F81" s="28" t="str">
        <f t="shared" si="4"/>
        <v/>
      </c>
      <c r="G81" s="73"/>
      <c r="H81" s="74"/>
      <c r="I81" s="74"/>
      <c r="J81" s="74"/>
      <c r="K81" s="74"/>
      <c r="L81" s="74"/>
      <c r="M81" s="74"/>
      <c r="N81" s="74"/>
    </row>
    <row r="82" spans="1:14">
      <c r="A82" s="70"/>
      <c r="B82" s="71"/>
      <c r="C82" s="72"/>
      <c r="D82" s="67" t="str">
        <f>IF(ISERROR(VLOOKUP($C82,avto!$B$3:$D$195,2)),"",VLOOKUP($C82,avto!$B$3:$D$195,2))</f>
        <v/>
      </c>
      <c r="E82" s="28" t="str">
        <f>IF(ISERROR(VLOOKUP($C82,avto!$B$3:$D$195,3)),"",VLOOKUP($C82,avto!$B$3:$D$195,3))</f>
        <v/>
      </c>
      <c r="F82" s="28" t="str">
        <f t="shared" si="4"/>
        <v/>
      </c>
      <c r="G82" s="73"/>
      <c r="H82" s="74"/>
      <c r="I82" s="74"/>
      <c r="J82" s="74"/>
      <c r="K82" s="74"/>
      <c r="L82" s="74"/>
      <c r="M82" s="74"/>
      <c r="N82" s="74"/>
    </row>
    <row r="83" spans="1:14">
      <c r="A83" s="70"/>
      <c r="B83" s="71"/>
      <c r="C83" s="72"/>
      <c r="D83" s="67" t="str">
        <f>IF(ISERROR(VLOOKUP($C83,avto!$B$3:$D$195,2)),"",VLOOKUP($C83,avto!$B$3:$D$195,2))</f>
        <v/>
      </c>
      <c r="E83" s="28" t="str">
        <f>IF(ISERROR(VLOOKUP($C83,avto!$B$3:$D$195,3)),"",VLOOKUP($C83,avto!$B$3:$D$195,3))</f>
        <v/>
      </c>
      <c r="F83" s="28" t="str">
        <f t="shared" si="4"/>
        <v/>
      </c>
      <c r="G83" s="73"/>
      <c r="H83" s="74"/>
      <c r="I83" s="74"/>
      <c r="J83" s="74"/>
      <c r="K83" s="74"/>
      <c r="L83" s="74"/>
      <c r="M83" s="74"/>
      <c r="N83" s="74"/>
    </row>
    <row r="84" spans="1:14">
      <c r="A84" s="70"/>
      <c r="B84" s="71"/>
      <c r="C84" s="72"/>
      <c r="D84" s="67" t="str">
        <f>IF(ISERROR(VLOOKUP($C84,avto!$B$3:$D$195,2)),"",VLOOKUP($C84,avto!$B$3:$D$195,2))</f>
        <v/>
      </c>
      <c r="E84" s="28" t="str">
        <f>IF(ISERROR(VLOOKUP($C84,avto!$B$3:$D$195,3)),"",VLOOKUP($C84,avto!$B$3:$D$195,3))</f>
        <v/>
      </c>
      <c r="F84" s="28" t="str">
        <f t="shared" si="4"/>
        <v/>
      </c>
      <c r="G84" s="73"/>
      <c r="H84" s="74"/>
      <c r="I84" s="74"/>
      <c r="J84" s="74"/>
      <c r="K84" s="74"/>
      <c r="L84" s="74"/>
      <c r="M84" s="74"/>
      <c r="N84" s="74"/>
    </row>
    <row r="85" spans="1:14">
      <c r="A85" s="70"/>
      <c r="B85" s="71"/>
      <c r="C85" s="72"/>
      <c r="D85" s="67" t="str">
        <f>IF(ISERROR(VLOOKUP($C85,avto!$B$3:$D$195,2)),"",VLOOKUP($C85,avto!$B$3:$D$195,2))</f>
        <v/>
      </c>
      <c r="E85" s="28" t="str">
        <f>IF(ISERROR(VLOOKUP($C85,avto!$B$3:$D$195,3)),"",VLOOKUP($C85,avto!$B$3:$D$195,3))</f>
        <v/>
      </c>
      <c r="F85" s="28" t="str">
        <f t="shared" si="4"/>
        <v/>
      </c>
      <c r="G85" s="73"/>
      <c r="H85" s="74"/>
      <c r="I85" s="74"/>
      <c r="J85" s="74"/>
      <c r="K85" s="74"/>
      <c r="L85" s="74"/>
      <c r="M85" s="74"/>
      <c r="N85" s="74"/>
    </row>
    <row r="86" spans="1:14">
      <c r="A86" s="70"/>
      <c r="B86" s="71"/>
      <c r="C86" s="72"/>
      <c r="D86" s="67" t="str">
        <f>IF(ISERROR(VLOOKUP($C86,avto!$B$3:$D$195,2)),"",VLOOKUP($C86,avto!$B$3:$D$195,2))</f>
        <v/>
      </c>
      <c r="E86" s="28" t="str">
        <f>IF(ISERROR(VLOOKUP($C86,avto!$B$3:$D$195,3)),"",VLOOKUP($C86,avto!$B$3:$D$195,3))</f>
        <v/>
      </c>
      <c r="F86" s="28" t="str">
        <f t="shared" si="4"/>
        <v/>
      </c>
      <c r="G86" s="73"/>
      <c r="H86" s="74"/>
      <c r="I86" s="74"/>
      <c r="J86" s="74"/>
      <c r="K86" s="74"/>
      <c r="L86" s="74"/>
      <c r="M86" s="74"/>
      <c r="N86" s="74"/>
    </row>
    <row r="87" spans="1:14">
      <c r="A87" s="70"/>
      <c r="B87" s="71"/>
      <c r="C87" s="72"/>
      <c r="D87" s="67" t="str">
        <f>IF(ISERROR(VLOOKUP($C87,avto!$B$3:$D$195,2)),"",VLOOKUP($C87,avto!$B$3:$D$195,2))</f>
        <v/>
      </c>
      <c r="E87" s="28" t="str">
        <f>IF(ISERROR(VLOOKUP($C87,avto!$B$3:$D$195,3)),"",VLOOKUP($C87,avto!$B$3:$D$195,3))</f>
        <v/>
      </c>
      <c r="F87" s="28" t="str">
        <f t="shared" si="4"/>
        <v/>
      </c>
      <c r="G87" s="73"/>
      <c r="H87" s="74"/>
      <c r="I87" s="74"/>
      <c r="J87" s="74"/>
      <c r="K87" s="74"/>
      <c r="L87" s="74"/>
      <c r="M87" s="74"/>
      <c r="N87" s="74"/>
    </row>
    <row r="88" spans="1:14">
      <c r="A88" s="70"/>
      <c r="B88" s="71"/>
      <c r="C88" s="72"/>
      <c r="D88" s="67" t="str">
        <f>IF(ISERROR(VLOOKUP($C88,avto!$B$3:$D$195,2)),"",VLOOKUP($C88,avto!$B$3:$D$195,2))</f>
        <v/>
      </c>
      <c r="E88" s="28" t="str">
        <f>IF(ISERROR(VLOOKUP($C88,avto!$B$3:$D$195,3)),"",VLOOKUP($C88,avto!$B$3:$D$195,3))</f>
        <v/>
      </c>
      <c r="F88" s="28" t="str">
        <f t="shared" si="4"/>
        <v/>
      </c>
      <c r="G88" s="73"/>
      <c r="H88" s="74"/>
      <c r="I88" s="74"/>
      <c r="J88" s="74"/>
      <c r="K88" s="74"/>
      <c r="L88" s="74"/>
      <c r="M88" s="74"/>
      <c r="N88" s="74"/>
    </row>
    <row r="89" spans="1:14">
      <c r="A89" s="70"/>
      <c r="B89" s="71"/>
      <c r="C89" s="72"/>
      <c r="D89" s="67" t="str">
        <f>IF(ISERROR(VLOOKUP($C89,avto!$B$3:$D$195,2)),"",VLOOKUP($C89,avto!$B$3:$D$195,2))</f>
        <v/>
      </c>
      <c r="E89" s="28" t="str">
        <f>IF(ISERROR(VLOOKUP($C89,avto!$B$3:$D$195,3)),"",VLOOKUP($C89,avto!$B$3:$D$195,3))</f>
        <v/>
      </c>
      <c r="F89" s="28" t="str">
        <f t="shared" si="4"/>
        <v/>
      </c>
      <c r="G89" s="73"/>
      <c r="H89" s="74"/>
      <c r="I89" s="74"/>
      <c r="J89" s="74"/>
      <c r="K89" s="74"/>
      <c r="L89" s="74"/>
      <c r="M89" s="74"/>
      <c r="N89" s="74"/>
    </row>
    <row r="90" spans="1:14">
      <c r="A90" s="70"/>
      <c r="B90" s="71"/>
      <c r="C90" s="72"/>
      <c r="D90" s="67" t="str">
        <f>IF(ISERROR(VLOOKUP($C90,avto!$B$3:$D$195,2)),"",VLOOKUP($C90,avto!$B$3:$D$195,2))</f>
        <v/>
      </c>
      <c r="E90" s="28" t="str">
        <f>IF(ISERROR(VLOOKUP($C90,avto!$B$3:$D$195,3)),"",VLOOKUP($C90,avto!$B$3:$D$195,3))</f>
        <v/>
      </c>
      <c r="F90" s="28" t="str">
        <f t="shared" si="4"/>
        <v/>
      </c>
      <c r="G90" s="73"/>
      <c r="H90" s="74"/>
      <c r="I90" s="74"/>
      <c r="J90" s="74"/>
      <c r="K90" s="74"/>
      <c r="L90" s="74"/>
      <c r="M90" s="74"/>
      <c r="N90" s="74"/>
    </row>
    <row r="91" spans="1:14">
      <c r="A91" s="70"/>
      <c r="B91" s="71"/>
      <c r="C91" s="72"/>
      <c r="D91" s="67" t="str">
        <f>IF(ISERROR(VLOOKUP($C91,avto!$B$3:$D$195,2)),"",VLOOKUP($C91,avto!$B$3:$D$195,2))</f>
        <v/>
      </c>
      <c r="E91" s="28" t="str">
        <f>IF(ISERROR(VLOOKUP($C91,avto!$B$3:$D$195,3)),"",VLOOKUP($C91,avto!$B$3:$D$195,3))</f>
        <v/>
      </c>
      <c r="F91" s="28" t="str">
        <f t="shared" si="4"/>
        <v/>
      </c>
      <c r="G91" s="73"/>
      <c r="H91" s="74"/>
      <c r="I91" s="74"/>
      <c r="J91" s="74"/>
      <c r="K91" s="74"/>
      <c r="L91" s="74"/>
      <c r="M91" s="74"/>
      <c r="N91" s="74"/>
    </row>
    <row r="92" spans="1:14">
      <c r="A92" s="70"/>
      <c r="B92" s="71"/>
      <c r="C92" s="72"/>
      <c r="D92" s="67" t="str">
        <f>IF(ISERROR(VLOOKUP($C92,avto!$B$3:$D$195,2)),"",VLOOKUP($C92,avto!$B$3:$D$195,2))</f>
        <v/>
      </c>
      <c r="E92" s="28" t="str">
        <f>IF(ISERROR(VLOOKUP($C92,avto!$B$3:$D$195,3)),"",VLOOKUP($C92,avto!$B$3:$D$195,3))</f>
        <v/>
      </c>
      <c r="F92" s="28" t="str">
        <f t="shared" si="4"/>
        <v/>
      </c>
      <c r="G92" s="73"/>
      <c r="H92" s="74"/>
      <c r="I92" s="74"/>
      <c r="J92" s="74"/>
      <c r="K92" s="74"/>
      <c r="L92" s="74"/>
      <c r="M92" s="74"/>
      <c r="N92" s="74"/>
    </row>
    <row r="93" spans="1:14">
      <c r="A93" s="70"/>
      <c r="B93" s="71"/>
      <c r="C93" s="72"/>
      <c r="D93" s="67" t="str">
        <f>IF(ISERROR(VLOOKUP($C93,avto!$B$3:$D$195,2)),"",VLOOKUP($C93,avto!$B$3:$D$195,2))</f>
        <v/>
      </c>
      <c r="E93" s="28" t="str">
        <f>IF(ISERROR(VLOOKUP($C93,avto!$B$3:$D$195,3)),"",VLOOKUP($C93,avto!$B$3:$D$195,3))</f>
        <v/>
      </c>
      <c r="F93" s="28" t="str">
        <f t="shared" si="4"/>
        <v/>
      </c>
      <c r="G93" s="73"/>
      <c r="H93" s="74"/>
      <c r="I93" s="74"/>
      <c r="J93" s="74"/>
      <c r="K93" s="74"/>
      <c r="L93" s="74"/>
      <c r="M93" s="74"/>
      <c r="N93" s="74"/>
    </row>
    <row r="94" spans="1:14">
      <c r="A94" s="70"/>
      <c r="B94" s="71"/>
      <c r="C94" s="72"/>
      <c r="D94" s="67" t="str">
        <f>IF(ISERROR(VLOOKUP($C94,avto!$B$3:$D$195,2)),"",VLOOKUP($C94,avto!$B$3:$D$195,2))</f>
        <v/>
      </c>
      <c r="E94" s="28" t="str">
        <f>IF(ISERROR(VLOOKUP($C94,avto!$B$3:$D$195,3)),"",VLOOKUP($C94,avto!$B$3:$D$195,3))</f>
        <v/>
      </c>
      <c r="F94" s="28" t="str">
        <f t="shared" si="4"/>
        <v/>
      </c>
      <c r="G94" s="73"/>
      <c r="H94" s="74"/>
      <c r="I94" s="74"/>
      <c r="J94" s="74"/>
      <c r="K94" s="74"/>
      <c r="L94" s="74"/>
      <c r="M94" s="74"/>
      <c r="N94" s="74"/>
    </row>
    <row r="95" spans="1:14">
      <c r="A95" s="70"/>
      <c r="B95" s="71"/>
      <c r="C95" s="72"/>
      <c r="D95" s="67" t="str">
        <f>IF(ISERROR(VLOOKUP($C95,avto!$B$3:$D$195,2)),"",VLOOKUP($C95,avto!$B$3:$D$195,2))</f>
        <v/>
      </c>
      <c r="E95" s="28" t="str">
        <f>IF(ISERROR(VLOOKUP($C95,avto!$B$3:$D$195,3)),"",VLOOKUP($C95,avto!$B$3:$D$195,3))</f>
        <v/>
      </c>
      <c r="F95" s="28" t="str">
        <f t="shared" si="4"/>
        <v/>
      </c>
      <c r="G95" s="73"/>
      <c r="H95" s="74"/>
      <c r="I95" s="74"/>
      <c r="J95" s="74"/>
      <c r="K95" s="74"/>
      <c r="L95" s="74"/>
      <c r="M95" s="74"/>
      <c r="N95" s="74"/>
    </row>
    <row r="96" spans="1:14">
      <c r="A96" s="70"/>
      <c r="B96" s="71"/>
      <c r="C96" s="72"/>
      <c r="D96" s="67" t="str">
        <f>IF(ISERROR(VLOOKUP($C96,avto!$B$3:$D$195,2)),"",VLOOKUP($C96,avto!$B$3:$D$195,2))</f>
        <v/>
      </c>
      <c r="E96" s="28" t="str">
        <f>IF(ISERROR(VLOOKUP($C96,avto!$B$3:$D$195,3)),"",VLOOKUP($C96,avto!$B$3:$D$195,3))</f>
        <v/>
      </c>
      <c r="F96" s="28" t="str">
        <f t="shared" si="4"/>
        <v/>
      </c>
      <c r="G96" s="73"/>
      <c r="H96" s="74"/>
      <c r="I96" s="74"/>
      <c r="J96" s="74"/>
      <c r="K96" s="74"/>
      <c r="L96" s="74"/>
      <c r="M96" s="74"/>
      <c r="N96" s="74"/>
    </row>
    <row r="97" spans="1:14">
      <c r="A97" s="70"/>
      <c r="B97" s="71"/>
      <c r="C97" s="72"/>
      <c r="D97" s="67" t="str">
        <f>IF(ISERROR(VLOOKUP($C97,avto!$B$3:$D$195,2)),"",VLOOKUP($C97,avto!$B$3:$D$195,2))</f>
        <v/>
      </c>
      <c r="E97" s="28" t="str">
        <f>IF(ISERROR(VLOOKUP($C97,avto!$B$3:$D$195,3)),"",VLOOKUP($C97,avto!$B$3:$D$195,3))</f>
        <v/>
      </c>
      <c r="F97" s="28" t="str">
        <f t="shared" si="4"/>
        <v/>
      </c>
      <c r="G97" s="73"/>
      <c r="H97" s="74"/>
      <c r="I97" s="74"/>
      <c r="J97" s="74"/>
      <c r="K97" s="74"/>
      <c r="L97" s="74"/>
      <c r="M97" s="74"/>
      <c r="N97" s="74"/>
    </row>
    <row r="98" spans="1:14">
      <c r="A98" s="70"/>
      <c r="B98" s="71"/>
      <c r="C98" s="72"/>
      <c r="D98" s="67" t="str">
        <f>IF(ISERROR(VLOOKUP($C98,avto!$B$3:$D$195,2)),"",VLOOKUP($C98,avto!$B$3:$D$195,2))</f>
        <v/>
      </c>
      <c r="E98" s="28" t="str">
        <f>IF(ISERROR(VLOOKUP($C98,avto!$B$3:$D$195,3)),"",VLOOKUP($C98,avto!$B$3:$D$195,3))</f>
        <v/>
      </c>
      <c r="F98" s="28" t="str">
        <f t="shared" si="4"/>
        <v/>
      </c>
      <c r="G98" s="73"/>
      <c r="H98" s="74"/>
      <c r="I98" s="74"/>
      <c r="J98" s="74"/>
      <c r="K98" s="74"/>
      <c r="L98" s="74"/>
      <c r="M98" s="74"/>
      <c r="N98" s="74"/>
    </row>
    <row r="99" spans="1:14">
      <c r="A99" s="70"/>
      <c r="B99" s="71"/>
      <c r="C99" s="72"/>
      <c r="D99" s="67" t="str">
        <f>IF(ISERROR(VLOOKUP($C99,avto!$B$3:$D$195,2)),"",VLOOKUP($C99,avto!$B$3:$D$195,2))</f>
        <v/>
      </c>
      <c r="E99" s="28" t="str">
        <f>IF(ISERROR(VLOOKUP($C99,avto!$B$3:$D$195,3)),"",VLOOKUP($C99,avto!$B$3:$D$195,3))</f>
        <v/>
      </c>
      <c r="F99" s="28" t="str">
        <f t="shared" si="4"/>
        <v/>
      </c>
      <c r="G99" s="73"/>
      <c r="H99" s="74"/>
      <c r="I99" s="74"/>
      <c r="J99" s="74"/>
      <c r="K99" s="74"/>
      <c r="L99" s="74"/>
      <c r="M99" s="74"/>
      <c r="N99" s="74"/>
    </row>
    <row r="100" spans="1:14">
      <c r="A100" s="70"/>
      <c r="B100" s="71"/>
      <c r="C100" s="72"/>
      <c r="D100" s="67" t="str">
        <f>IF(ISERROR(VLOOKUP($C100,avto!$B$3:$D$195,2)),"",VLOOKUP($C100,avto!$B$3:$D$195,2))</f>
        <v/>
      </c>
      <c r="E100" s="28" t="str">
        <f>IF(ISERROR(VLOOKUP($C100,avto!$B$3:$D$195,3)),"",VLOOKUP($C100,avto!$B$3:$D$195,3))</f>
        <v/>
      </c>
      <c r="F100" s="28" t="str">
        <f t="shared" si="4"/>
        <v/>
      </c>
      <c r="G100" s="73"/>
      <c r="H100" s="74"/>
      <c r="I100" s="74"/>
      <c r="J100" s="74"/>
      <c r="K100" s="74"/>
      <c r="L100" s="74"/>
      <c r="M100" s="74"/>
      <c r="N100" s="74"/>
    </row>
    <row r="101" spans="1:14">
      <c r="A101" s="70"/>
      <c r="B101" s="71"/>
      <c r="C101" s="72"/>
      <c r="D101" s="67" t="str">
        <f>IF(ISERROR(VLOOKUP($C101,avto!$B$3:$D$195,2)),"",VLOOKUP($C101,avto!$B$3:$D$195,2))</f>
        <v/>
      </c>
      <c r="E101" s="28" t="str">
        <f>IF(ISERROR(VLOOKUP($C101,avto!$B$3:$D$195,3)),"",VLOOKUP($C101,avto!$B$3:$D$195,3))</f>
        <v/>
      </c>
      <c r="F101" s="28" t="str">
        <f t="shared" si="4"/>
        <v/>
      </c>
      <c r="G101" s="73"/>
      <c r="H101" s="74"/>
      <c r="I101" s="74"/>
      <c r="J101" s="74"/>
      <c r="K101" s="74"/>
      <c r="L101" s="74"/>
      <c r="M101" s="74"/>
      <c r="N101" s="74"/>
    </row>
    <row r="102" spans="1:14">
      <c r="A102" s="70"/>
      <c r="B102" s="71"/>
      <c r="C102" s="72"/>
      <c r="D102" s="67" t="str">
        <f>IF(ISERROR(VLOOKUP($C102,avto!$B$3:$D$195,2)),"",VLOOKUP($C102,avto!$B$3:$D$195,2))</f>
        <v/>
      </c>
      <c r="E102" s="28" t="str">
        <f>IF(ISERROR(VLOOKUP($C102,avto!$B$3:$D$195,3)),"",VLOOKUP($C102,avto!$B$3:$D$195,3))</f>
        <v/>
      </c>
      <c r="F102" s="28" t="str">
        <f t="shared" si="4"/>
        <v/>
      </c>
      <c r="G102" s="73"/>
      <c r="H102" s="74"/>
      <c r="I102" s="74"/>
      <c r="J102" s="74"/>
      <c r="K102" s="74"/>
      <c r="L102" s="74"/>
      <c r="M102" s="74"/>
      <c r="N102" s="74"/>
    </row>
    <row r="103" spans="1:14">
      <c r="A103" s="70"/>
      <c r="B103" s="71"/>
      <c r="C103" s="72"/>
      <c r="D103" s="67" t="str">
        <f>IF(ISERROR(VLOOKUP($C103,avto!$B$3:$D$195,2)),"",VLOOKUP($C103,avto!$B$3:$D$195,2))</f>
        <v/>
      </c>
      <c r="E103" s="28" t="str">
        <f>IF(ISERROR(VLOOKUP($C103,avto!$B$3:$D$195,3)),"",VLOOKUP($C103,avto!$B$3:$D$195,3))</f>
        <v/>
      </c>
      <c r="F103" s="28" t="str">
        <f t="shared" ref="F103:F166" si="5">IF(ISERROR(ROUND(H103/E103,0)),"",ROUND(H103/E103,0))</f>
        <v/>
      </c>
      <c r="G103" s="73"/>
      <c r="H103" s="74"/>
      <c r="I103" s="74"/>
      <c r="J103" s="74"/>
      <c r="K103" s="74"/>
      <c r="L103" s="74"/>
      <c r="M103" s="74"/>
      <c r="N103" s="74"/>
    </row>
    <row r="104" spans="1:14">
      <c r="A104" s="70"/>
      <c r="B104" s="71"/>
      <c r="C104" s="72"/>
      <c r="D104" s="67" t="str">
        <f>IF(ISERROR(VLOOKUP($C104,avto!$B$3:$D$195,2)),"",VLOOKUP($C104,avto!$B$3:$D$195,2))</f>
        <v/>
      </c>
      <c r="E104" s="28" t="str">
        <f>IF(ISERROR(VLOOKUP($C104,avto!$B$3:$D$195,3)),"",VLOOKUP($C104,avto!$B$3:$D$195,3))</f>
        <v/>
      </c>
      <c r="F104" s="28" t="str">
        <f t="shared" si="5"/>
        <v/>
      </c>
      <c r="G104" s="73"/>
      <c r="H104" s="74"/>
      <c r="I104" s="74"/>
      <c r="J104" s="74"/>
      <c r="K104" s="74"/>
      <c r="L104" s="74"/>
      <c r="M104" s="74"/>
      <c r="N104" s="74"/>
    </row>
    <row r="105" spans="1:14">
      <c r="A105" s="70"/>
      <c r="B105" s="71"/>
      <c r="C105" s="72"/>
      <c r="D105" s="67" t="str">
        <f>IF(ISERROR(VLOOKUP($C105,avto!$B$3:$D$195,2)),"",VLOOKUP($C105,avto!$B$3:$D$195,2))</f>
        <v/>
      </c>
      <c r="E105" s="28" t="str">
        <f>IF(ISERROR(VLOOKUP($C105,avto!$B$3:$D$195,3)),"",VLOOKUP($C105,avto!$B$3:$D$195,3))</f>
        <v/>
      </c>
      <c r="F105" s="28" t="str">
        <f t="shared" si="5"/>
        <v/>
      </c>
      <c r="G105" s="73"/>
      <c r="H105" s="74"/>
      <c r="I105" s="74"/>
      <c r="J105" s="74"/>
      <c r="K105" s="74"/>
      <c r="L105" s="74"/>
      <c r="M105" s="74"/>
      <c r="N105" s="74"/>
    </row>
    <row r="106" spans="1:14">
      <c r="A106" s="70"/>
      <c r="B106" s="71"/>
      <c r="C106" s="72"/>
      <c r="D106" s="67" t="str">
        <f>IF(ISERROR(VLOOKUP($C106,avto!$B$3:$D$195,2)),"",VLOOKUP($C106,avto!$B$3:$D$195,2))</f>
        <v/>
      </c>
      <c r="E106" s="28" t="str">
        <f>IF(ISERROR(VLOOKUP($C106,avto!$B$3:$D$195,3)),"",VLOOKUP($C106,avto!$B$3:$D$195,3))</f>
        <v/>
      </c>
      <c r="F106" s="28" t="str">
        <f t="shared" si="5"/>
        <v/>
      </c>
      <c r="G106" s="73"/>
      <c r="H106" s="74"/>
      <c r="I106" s="74"/>
      <c r="J106" s="74"/>
      <c r="K106" s="74"/>
      <c r="L106" s="74"/>
      <c r="M106" s="74"/>
      <c r="N106" s="74"/>
    </row>
    <row r="107" spans="1:14">
      <c r="A107" s="70"/>
      <c r="B107" s="71"/>
      <c r="C107" s="72"/>
      <c r="D107" s="67" t="str">
        <f>IF(ISERROR(VLOOKUP($C107,avto!$B$3:$D$195,2)),"",VLOOKUP($C107,avto!$B$3:$D$195,2))</f>
        <v/>
      </c>
      <c r="E107" s="28" t="str">
        <f>IF(ISERROR(VLOOKUP($C107,avto!$B$3:$D$195,3)),"",VLOOKUP($C107,avto!$B$3:$D$195,3))</f>
        <v/>
      </c>
      <c r="F107" s="28" t="str">
        <f t="shared" si="5"/>
        <v/>
      </c>
      <c r="G107" s="73"/>
      <c r="H107" s="74"/>
      <c r="I107" s="74"/>
      <c r="J107" s="74"/>
      <c r="K107" s="74"/>
      <c r="L107" s="74"/>
      <c r="M107" s="74"/>
      <c r="N107" s="74"/>
    </row>
    <row r="108" spans="1:14">
      <c r="A108" s="70"/>
      <c r="B108" s="71"/>
      <c r="C108" s="72"/>
      <c r="D108" s="67" t="str">
        <f>IF(ISERROR(VLOOKUP($C108,avto!$B$3:$D$195,2)),"",VLOOKUP($C108,avto!$B$3:$D$195,2))</f>
        <v/>
      </c>
      <c r="E108" s="28" t="str">
        <f>IF(ISERROR(VLOOKUP($C108,avto!$B$3:$D$195,3)),"",VLOOKUP($C108,avto!$B$3:$D$195,3))</f>
        <v/>
      </c>
      <c r="F108" s="28" t="str">
        <f t="shared" si="5"/>
        <v/>
      </c>
      <c r="G108" s="73"/>
      <c r="H108" s="74"/>
      <c r="I108" s="74"/>
      <c r="J108" s="74"/>
      <c r="K108" s="74"/>
      <c r="L108" s="74"/>
      <c r="M108" s="74"/>
      <c r="N108" s="74"/>
    </row>
    <row r="109" spans="1:14">
      <c r="A109" s="70"/>
      <c r="B109" s="71"/>
      <c r="C109" s="72"/>
      <c r="D109" s="67" t="str">
        <f>IF(ISERROR(VLOOKUP($C109,avto!$B$3:$D$195,2)),"",VLOOKUP($C109,avto!$B$3:$D$195,2))</f>
        <v/>
      </c>
      <c r="E109" s="28" t="str">
        <f>IF(ISERROR(VLOOKUP($C109,avto!$B$3:$D$195,3)),"",VLOOKUP($C109,avto!$B$3:$D$195,3))</f>
        <v/>
      </c>
      <c r="F109" s="28" t="str">
        <f t="shared" si="5"/>
        <v/>
      </c>
      <c r="G109" s="73"/>
      <c r="H109" s="74"/>
      <c r="I109" s="74"/>
      <c r="J109" s="74"/>
      <c r="K109" s="74"/>
      <c r="L109" s="74"/>
      <c r="M109" s="74"/>
      <c r="N109" s="74"/>
    </row>
    <row r="110" spans="1:14">
      <c r="A110" s="70"/>
      <c r="B110" s="71"/>
      <c r="C110" s="72"/>
      <c r="D110" s="67" t="str">
        <f>IF(ISERROR(VLOOKUP($C110,avto!$B$3:$D$195,2)),"",VLOOKUP($C110,avto!$B$3:$D$195,2))</f>
        <v/>
      </c>
      <c r="E110" s="28" t="str">
        <f>IF(ISERROR(VLOOKUP($C110,avto!$B$3:$D$195,3)),"",VLOOKUP($C110,avto!$B$3:$D$195,3))</f>
        <v/>
      </c>
      <c r="F110" s="28" t="str">
        <f t="shared" si="5"/>
        <v/>
      </c>
      <c r="G110" s="73"/>
      <c r="H110" s="74"/>
      <c r="I110" s="74"/>
      <c r="J110" s="74"/>
      <c r="K110" s="74"/>
      <c r="L110" s="74"/>
      <c r="M110" s="74"/>
      <c r="N110" s="74"/>
    </row>
    <row r="111" spans="1:14">
      <c r="A111" s="70"/>
      <c r="B111" s="71"/>
      <c r="C111" s="72"/>
      <c r="D111" s="67" t="str">
        <f>IF(ISERROR(VLOOKUP($C111,avto!$B$3:$D$195,2)),"",VLOOKUP($C111,avto!$B$3:$D$195,2))</f>
        <v/>
      </c>
      <c r="E111" s="28" t="str">
        <f>IF(ISERROR(VLOOKUP($C111,avto!$B$3:$D$195,3)),"",VLOOKUP($C111,avto!$B$3:$D$195,3))</f>
        <v/>
      </c>
      <c r="F111" s="28" t="str">
        <f t="shared" si="5"/>
        <v/>
      </c>
      <c r="G111" s="73"/>
      <c r="H111" s="74"/>
      <c r="I111" s="74"/>
      <c r="J111" s="74"/>
      <c r="K111" s="74"/>
      <c r="L111" s="74"/>
      <c r="M111" s="74"/>
      <c r="N111" s="74"/>
    </row>
    <row r="112" spans="1:14">
      <c r="A112" s="70"/>
      <c r="B112" s="71"/>
      <c r="C112" s="72"/>
      <c r="D112" s="67" t="str">
        <f>IF(ISERROR(VLOOKUP($C112,avto!$B$3:$D$195,2)),"",VLOOKUP($C112,avto!$B$3:$D$195,2))</f>
        <v/>
      </c>
      <c r="E112" s="28" t="str">
        <f>IF(ISERROR(VLOOKUP($C112,avto!$B$3:$D$195,3)),"",VLOOKUP($C112,avto!$B$3:$D$195,3))</f>
        <v/>
      </c>
      <c r="F112" s="28" t="str">
        <f t="shared" si="5"/>
        <v/>
      </c>
      <c r="G112" s="73"/>
      <c r="H112" s="74"/>
      <c r="I112" s="74"/>
      <c r="J112" s="74"/>
      <c r="K112" s="74"/>
      <c r="L112" s="74"/>
      <c r="M112" s="74"/>
      <c r="N112" s="74"/>
    </row>
    <row r="113" spans="1:14">
      <c r="A113" s="70"/>
      <c r="B113" s="71"/>
      <c r="C113" s="72"/>
      <c r="D113" s="67" t="str">
        <f>IF(ISERROR(VLOOKUP($C113,avto!$B$3:$D$195,2)),"",VLOOKUP($C113,avto!$B$3:$D$195,2))</f>
        <v/>
      </c>
      <c r="E113" s="28" t="str">
        <f>IF(ISERROR(VLOOKUP($C113,avto!$B$3:$D$195,3)),"",VLOOKUP($C113,avto!$B$3:$D$195,3))</f>
        <v/>
      </c>
      <c r="F113" s="28" t="str">
        <f t="shared" si="5"/>
        <v/>
      </c>
      <c r="G113" s="73"/>
      <c r="H113" s="74"/>
      <c r="I113" s="74"/>
      <c r="J113" s="74"/>
      <c r="K113" s="74"/>
      <c r="L113" s="74"/>
      <c r="M113" s="74"/>
      <c r="N113" s="74"/>
    </row>
    <row r="114" spans="1:14">
      <c r="A114" s="70"/>
      <c r="B114" s="71"/>
      <c r="C114" s="72"/>
      <c r="D114" s="67" t="str">
        <f>IF(ISERROR(VLOOKUP($C114,avto!$B$3:$D$195,2)),"",VLOOKUP($C114,avto!$B$3:$D$195,2))</f>
        <v/>
      </c>
      <c r="E114" s="28" t="str">
        <f>IF(ISERROR(VLOOKUP($C114,avto!$B$3:$D$195,3)),"",VLOOKUP($C114,avto!$B$3:$D$195,3))</f>
        <v/>
      </c>
      <c r="F114" s="28" t="str">
        <f t="shared" si="5"/>
        <v/>
      </c>
      <c r="G114" s="73"/>
      <c r="H114" s="74"/>
      <c r="I114" s="74"/>
      <c r="J114" s="74"/>
      <c r="K114" s="74"/>
      <c r="L114" s="74"/>
      <c r="M114" s="74"/>
      <c r="N114" s="74"/>
    </row>
    <row r="115" spans="1:14">
      <c r="A115" s="70"/>
      <c r="B115" s="71"/>
      <c r="C115" s="72"/>
      <c r="D115" s="67" t="str">
        <f>IF(ISERROR(VLOOKUP($C115,avto!$B$3:$D$195,2)),"",VLOOKUP($C115,avto!$B$3:$D$195,2))</f>
        <v/>
      </c>
      <c r="E115" s="28" t="str">
        <f>IF(ISERROR(VLOOKUP($C115,avto!$B$3:$D$195,3)),"",VLOOKUP($C115,avto!$B$3:$D$195,3))</f>
        <v/>
      </c>
      <c r="F115" s="28" t="str">
        <f t="shared" si="5"/>
        <v/>
      </c>
      <c r="G115" s="73"/>
      <c r="H115" s="74"/>
      <c r="I115" s="74"/>
      <c r="J115" s="74"/>
      <c r="K115" s="74"/>
      <c r="L115" s="74"/>
      <c r="M115" s="74"/>
      <c r="N115" s="74"/>
    </row>
    <row r="116" spans="1:14">
      <c r="A116" s="70"/>
      <c r="B116" s="71"/>
      <c r="C116" s="72"/>
      <c r="D116" s="67" t="str">
        <f>IF(ISERROR(VLOOKUP($C116,avto!$B$3:$D$195,2)),"",VLOOKUP($C116,avto!$B$3:$D$195,2))</f>
        <v/>
      </c>
      <c r="E116" s="28" t="str">
        <f>IF(ISERROR(VLOOKUP($C116,avto!$B$3:$D$195,3)),"",VLOOKUP($C116,avto!$B$3:$D$195,3))</f>
        <v/>
      </c>
      <c r="F116" s="28" t="str">
        <f t="shared" si="5"/>
        <v/>
      </c>
      <c r="G116" s="73"/>
      <c r="H116" s="74"/>
      <c r="I116" s="74"/>
      <c r="J116" s="74"/>
      <c r="K116" s="74"/>
      <c r="L116" s="74"/>
      <c r="M116" s="74"/>
      <c r="N116" s="74"/>
    </row>
    <row r="117" spans="1:14">
      <c r="A117" s="70"/>
      <c r="B117" s="71"/>
      <c r="C117" s="72"/>
      <c r="D117" s="67" t="str">
        <f>IF(ISERROR(VLOOKUP($C117,avto!$B$3:$D$195,2)),"",VLOOKUP($C117,avto!$B$3:$D$195,2))</f>
        <v/>
      </c>
      <c r="E117" s="28" t="str">
        <f>IF(ISERROR(VLOOKUP($C117,avto!$B$3:$D$195,3)),"",VLOOKUP($C117,avto!$B$3:$D$195,3))</f>
        <v/>
      </c>
      <c r="F117" s="28" t="str">
        <f t="shared" si="5"/>
        <v/>
      </c>
      <c r="G117" s="73"/>
      <c r="H117" s="74"/>
      <c r="I117" s="74"/>
      <c r="J117" s="74"/>
      <c r="K117" s="74"/>
      <c r="L117" s="74"/>
      <c r="M117" s="74"/>
      <c r="N117" s="74"/>
    </row>
    <row r="118" spans="1:14">
      <c r="A118" s="70"/>
      <c r="B118" s="71"/>
      <c r="C118" s="72"/>
      <c r="D118" s="67" t="str">
        <f>IF(ISERROR(VLOOKUP($C118,avto!$B$3:$D$195,2)),"",VLOOKUP($C118,avto!$B$3:$D$195,2))</f>
        <v/>
      </c>
      <c r="E118" s="28" t="str">
        <f>IF(ISERROR(VLOOKUP($C118,avto!$B$3:$D$195,3)),"",VLOOKUP($C118,avto!$B$3:$D$195,3))</f>
        <v/>
      </c>
      <c r="F118" s="28" t="str">
        <f t="shared" si="5"/>
        <v/>
      </c>
      <c r="G118" s="73"/>
      <c r="H118" s="74"/>
      <c r="I118" s="74"/>
      <c r="J118" s="74"/>
      <c r="K118" s="74"/>
      <c r="L118" s="74"/>
      <c r="M118" s="74"/>
      <c r="N118" s="74"/>
    </row>
    <row r="119" spans="1:14">
      <c r="A119" s="70"/>
      <c r="B119" s="71"/>
      <c r="C119" s="72"/>
      <c r="D119" s="67" t="str">
        <f>IF(ISERROR(VLOOKUP($C119,avto!$B$3:$D$195,2)),"",VLOOKUP($C119,avto!$B$3:$D$195,2))</f>
        <v/>
      </c>
      <c r="E119" s="28" t="str">
        <f>IF(ISERROR(VLOOKUP($C119,avto!$B$3:$D$195,3)),"",VLOOKUP($C119,avto!$B$3:$D$195,3))</f>
        <v/>
      </c>
      <c r="F119" s="28" t="str">
        <f t="shared" si="5"/>
        <v/>
      </c>
      <c r="G119" s="73"/>
      <c r="H119" s="74"/>
      <c r="I119" s="74"/>
      <c r="J119" s="74"/>
      <c r="K119" s="74"/>
      <c r="L119" s="74"/>
      <c r="M119" s="74"/>
      <c r="N119" s="74"/>
    </row>
    <row r="120" spans="1:14">
      <c r="A120" s="70"/>
      <c r="B120" s="71"/>
      <c r="C120" s="72"/>
      <c r="D120" s="67" t="str">
        <f>IF(ISERROR(VLOOKUP($C120,avto!$B$3:$D$195,2)),"",VLOOKUP($C120,avto!$B$3:$D$195,2))</f>
        <v/>
      </c>
      <c r="E120" s="28" t="str">
        <f>IF(ISERROR(VLOOKUP($C120,avto!$B$3:$D$195,3)),"",VLOOKUP($C120,avto!$B$3:$D$195,3))</f>
        <v/>
      </c>
      <c r="F120" s="28" t="str">
        <f t="shared" si="5"/>
        <v/>
      </c>
      <c r="G120" s="73"/>
      <c r="H120" s="74"/>
      <c r="I120" s="74"/>
      <c r="J120" s="74"/>
      <c r="K120" s="74"/>
      <c r="L120" s="74"/>
      <c r="M120" s="74"/>
      <c r="N120" s="74"/>
    </row>
    <row r="121" spans="1:14">
      <c r="A121" s="70"/>
      <c r="B121" s="71"/>
      <c r="C121" s="72"/>
      <c r="D121" s="67" t="str">
        <f>IF(ISERROR(VLOOKUP($C121,avto!$B$3:$D$195,2)),"",VLOOKUP($C121,avto!$B$3:$D$195,2))</f>
        <v/>
      </c>
      <c r="E121" s="28" t="str">
        <f>IF(ISERROR(VLOOKUP($C121,avto!$B$3:$D$195,3)),"",VLOOKUP($C121,avto!$B$3:$D$195,3))</f>
        <v/>
      </c>
      <c r="F121" s="28" t="str">
        <f t="shared" si="5"/>
        <v/>
      </c>
      <c r="G121" s="73"/>
      <c r="H121" s="74"/>
      <c r="I121" s="74"/>
      <c r="J121" s="74"/>
      <c r="K121" s="74"/>
      <c r="L121" s="74"/>
      <c r="M121" s="74"/>
      <c r="N121" s="74"/>
    </row>
    <row r="122" spans="1:14">
      <c r="A122" s="70"/>
      <c r="B122" s="71"/>
      <c r="C122" s="72"/>
      <c r="D122" s="67" t="str">
        <f>IF(ISERROR(VLOOKUP($C122,avto!$B$3:$D$195,2)),"",VLOOKUP($C122,avto!$B$3:$D$195,2))</f>
        <v/>
      </c>
      <c r="E122" s="28" t="str">
        <f>IF(ISERROR(VLOOKUP($C122,avto!$B$3:$D$195,3)),"",VLOOKUP($C122,avto!$B$3:$D$195,3))</f>
        <v/>
      </c>
      <c r="F122" s="28" t="str">
        <f t="shared" si="5"/>
        <v/>
      </c>
      <c r="G122" s="73"/>
      <c r="H122" s="74"/>
      <c r="I122" s="74"/>
      <c r="J122" s="74"/>
      <c r="K122" s="74"/>
      <c r="L122" s="74"/>
      <c r="M122" s="74"/>
      <c r="N122" s="74"/>
    </row>
    <row r="123" spans="1:14">
      <c r="A123" s="70"/>
      <c r="B123" s="71"/>
      <c r="C123" s="72"/>
      <c r="D123" s="67" t="str">
        <f>IF(ISERROR(VLOOKUP($C123,avto!$B$3:$D$195,2)),"",VLOOKUP($C123,avto!$B$3:$D$195,2))</f>
        <v/>
      </c>
      <c r="E123" s="28" t="str">
        <f>IF(ISERROR(VLOOKUP($C123,avto!$B$3:$D$195,3)),"",VLOOKUP($C123,avto!$B$3:$D$195,3))</f>
        <v/>
      </c>
      <c r="F123" s="28" t="str">
        <f t="shared" si="5"/>
        <v/>
      </c>
      <c r="G123" s="73"/>
      <c r="H123" s="74"/>
      <c r="I123" s="74"/>
      <c r="J123" s="74"/>
      <c r="K123" s="74"/>
      <c r="L123" s="74"/>
      <c r="M123" s="74"/>
      <c r="N123" s="74"/>
    </row>
    <row r="124" spans="1:14">
      <c r="A124" s="70"/>
      <c r="B124" s="71"/>
      <c r="C124" s="72"/>
      <c r="D124" s="67" t="str">
        <f>IF(ISERROR(VLOOKUP($C124,avto!$B$3:$D$195,2)),"",VLOOKUP($C124,avto!$B$3:$D$195,2))</f>
        <v/>
      </c>
      <c r="E124" s="28" t="str">
        <f>IF(ISERROR(VLOOKUP($C124,avto!$B$3:$D$195,3)),"",VLOOKUP($C124,avto!$B$3:$D$195,3))</f>
        <v/>
      </c>
      <c r="F124" s="28" t="str">
        <f t="shared" si="5"/>
        <v/>
      </c>
      <c r="G124" s="73"/>
      <c r="H124" s="74"/>
      <c r="I124" s="74"/>
      <c r="J124" s="74"/>
      <c r="K124" s="74"/>
      <c r="L124" s="74"/>
      <c r="M124" s="74"/>
      <c r="N124" s="74"/>
    </row>
    <row r="125" spans="1:14">
      <c r="A125" s="70"/>
      <c r="B125" s="71"/>
      <c r="C125" s="72"/>
      <c r="D125" s="67" t="str">
        <f>IF(ISERROR(VLOOKUP($C125,avto!$B$3:$D$195,2)),"",VLOOKUP($C125,avto!$B$3:$D$195,2))</f>
        <v/>
      </c>
      <c r="E125" s="28" t="str">
        <f>IF(ISERROR(VLOOKUP($C125,avto!$B$3:$D$195,3)),"",VLOOKUP($C125,avto!$B$3:$D$195,3))</f>
        <v/>
      </c>
      <c r="F125" s="28" t="str">
        <f t="shared" si="5"/>
        <v/>
      </c>
      <c r="G125" s="73"/>
      <c r="H125" s="74"/>
      <c r="I125" s="74"/>
      <c r="J125" s="74"/>
      <c r="K125" s="74"/>
      <c r="L125" s="74"/>
      <c r="M125" s="74"/>
      <c r="N125" s="74"/>
    </row>
    <row r="126" spans="1:14">
      <c r="A126" s="70"/>
      <c r="B126" s="71"/>
      <c r="C126" s="72"/>
      <c r="D126" s="67" t="str">
        <f>IF(ISERROR(VLOOKUP($C126,avto!$B$3:$D$195,2)),"",VLOOKUP($C126,avto!$B$3:$D$195,2))</f>
        <v/>
      </c>
      <c r="E126" s="28" t="str">
        <f>IF(ISERROR(VLOOKUP($C126,avto!$B$3:$D$195,3)),"",VLOOKUP($C126,avto!$B$3:$D$195,3))</f>
        <v/>
      </c>
      <c r="F126" s="28" t="str">
        <f t="shared" si="5"/>
        <v/>
      </c>
      <c r="G126" s="73"/>
      <c r="H126" s="74"/>
      <c r="I126" s="74"/>
      <c r="J126" s="74"/>
      <c r="K126" s="74"/>
      <c r="L126" s="74"/>
      <c r="M126" s="74"/>
      <c r="N126" s="74"/>
    </row>
    <row r="127" spans="1:14">
      <c r="A127" s="70"/>
      <c r="B127" s="71"/>
      <c r="C127" s="72"/>
      <c r="D127" s="67" t="str">
        <f>IF(ISERROR(VLOOKUP($C127,avto!$B$3:$D$195,2)),"",VLOOKUP($C127,avto!$B$3:$D$195,2))</f>
        <v/>
      </c>
      <c r="E127" s="28" t="str">
        <f>IF(ISERROR(VLOOKUP($C127,avto!$B$3:$D$195,3)),"",VLOOKUP($C127,avto!$B$3:$D$195,3))</f>
        <v/>
      </c>
      <c r="F127" s="28" t="str">
        <f t="shared" si="5"/>
        <v/>
      </c>
      <c r="G127" s="73"/>
      <c r="H127" s="74"/>
      <c r="I127" s="74"/>
      <c r="J127" s="74"/>
      <c r="K127" s="74"/>
      <c r="L127" s="74"/>
      <c r="M127" s="74"/>
      <c r="N127" s="74"/>
    </row>
    <row r="128" spans="1:14">
      <c r="A128" s="70"/>
      <c r="B128" s="71"/>
      <c r="C128" s="72"/>
      <c r="D128" s="67" t="str">
        <f>IF(ISERROR(VLOOKUP($C128,avto!$B$3:$D$195,2)),"",VLOOKUP($C128,avto!$B$3:$D$195,2))</f>
        <v/>
      </c>
      <c r="E128" s="28" t="str">
        <f>IF(ISERROR(VLOOKUP($C128,avto!$B$3:$D$195,3)),"",VLOOKUP($C128,avto!$B$3:$D$195,3))</f>
        <v/>
      </c>
      <c r="F128" s="28" t="str">
        <f t="shared" si="5"/>
        <v/>
      </c>
      <c r="G128" s="73"/>
      <c r="H128" s="74"/>
      <c r="I128" s="74"/>
      <c r="J128" s="74"/>
      <c r="K128" s="74"/>
      <c r="L128" s="74"/>
      <c r="M128" s="74"/>
      <c r="N128" s="74"/>
    </row>
    <row r="129" spans="1:14">
      <c r="A129" s="70"/>
      <c r="B129" s="71"/>
      <c r="C129" s="72"/>
      <c r="D129" s="67" t="str">
        <f>IF(ISERROR(VLOOKUP($C129,avto!$B$3:$D$195,2)),"",VLOOKUP($C129,avto!$B$3:$D$195,2))</f>
        <v/>
      </c>
      <c r="E129" s="28" t="str">
        <f>IF(ISERROR(VLOOKUP($C129,avto!$B$3:$D$195,3)),"",VLOOKUP($C129,avto!$B$3:$D$195,3))</f>
        <v/>
      </c>
      <c r="F129" s="28" t="str">
        <f t="shared" si="5"/>
        <v/>
      </c>
      <c r="G129" s="73"/>
      <c r="H129" s="74"/>
      <c r="I129" s="74"/>
      <c r="J129" s="74"/>
      <c r="K129" s="74"/>
      <c r="L129" s="74"/>
      <c r="M129" s="74"/>
      <c r="N129" s="74"/>
    </row>
    <row r="130" spans="1:14">
      <c r="A130" s="70"/>
      <c r="B130" s="71"/>
      <c r="C130" s="72"/>
      <c r="D130" s="67" t="str">
        <f>IF(ISERROR(VLOOKUP($C130,avto!$B$3:$D$195,2)),"",VLOOKUP($C130,avto!$B$3:$D$195,2))</f>
        <v/>
      </c>
      <c r="E130" s="28" t="str">
        <f>IF(ISERROR(VLOOKUP($C130,avto!$B$3:$D$195,3)),"",VLOOKUP($C130,avto!$B$3:$D$195,3))</f>
        <v/>
      </c>
      <c r="F130" s="28" t="str">
        <f t="shared" si="5"/>
        <v/>
      </c>
      <c r="G130" s="73"/>
      <c r="H130" s="74"/>
      <c r="I130" s="74"/>
      <c r="J130" s="74"/>
      <c r="K130" s="74"/>
      <c r="L130" s="74"/>
      <c r="M130" s="74"/>
      <c r="N130" s="74"/>
    </row>
    <row r="131" spans="1:14">
      <c r="A131" s="70"/>
      <c r="B131" s="71"/>
      <c r="C131" s="72"/>
      <c r="D131" s="67" t="str">
        <f>IF(ISERROR(VLOOKUP($C131,avto!$B$3:$D$195,2)),"",VLOOKUP($C131,avto!$B$3:$D$195,2))</f>
        <v/>
      </c>
      <c r="E131" s="28" t="str">
        <f>IF(ISERROR(VLOOKUP($C131,avto!$B$3:$D$195,3)),"",VLOOKUP($C131,avto!$B$3:$D$195,3))</f>
        <v/>
      </c>
      <c r="F131" s="28" t="str">
        <f t="shared" si="5"/>
        <v/>
      </c>
      <c r="G131" s="73"/>
      <c r="H131" s="74"/>
      <c r="I131" s="74"/>
      <c r="J131" s="74"/>
      <c r="K131" s="74"/>
      <c r="L131" s="74"/>
      <c r="M131" s="74"/>
      <c r="N131" s="74"/>
    </row>
    <row r="132" spans="1:14">
      <c r="A132" s="70"/>
      <c r="B132" s="71"/>
      <c r="C132" s="72"/>
      <c r="D132" s="67" t="str">
        <f>IF(ISERROR(VLOOKUP($C132,avto!$B$3:$D$195,2)),"",VLOOKUP($C132,avto!$B$3:$D$195,2))</f>
        <v/>
      </c>
      <c r="E132" s="28" t="str">
        <f>IF(ISERROR(VLOOKUP($C132,avto!$B$3:$D$195,3)),"",VLOOKUP($C132,avto!$B$3:$D$195,3))</f>
        <v/>
      </c>
      <c r="F132" s="28" t="str">
        <f t="shared" si="5"/>
        <v/>
      </c>
      <c r="G132" s="73"/>
      <c r="H132" s="74"/>
      <c r="I132" s="74"/>
      <c r="J132" s="74"/>
      <c r="K132" s="74"/>
      <c r="L132" s="74"/>
      <c r="M132" s="74"/>
      <c r="N132" s="74"/>
    </row>
    <row r="133" spans="1:14">
      <c r="A133" s="70"/>
      <c r="B133" s="71"/>
      <c r="C133" s="72"/>
      <c r="D133" s="67" t="str">
        <f>IF(ISERROR(VLOOKUP($C133,avto!$B$3:$D$195,2)),"",VLOOKUP($C133,avto!$B$3:$D$195,2))</f>
        <v/>
      </c>
      <c r="E133" s="28" t="str">
        <f>IF(ISERROR(VLOOKUP($C133,avto!$B$3:$D$195,3)),"",VLOOKUP($C133,avto!$B$3:$D$195,3))</f>
        <v/>
      </c>
      <c r="F133" s="28" t="str">
        <f t="shared" si="5"/>
        <v/>
      </c>
      <c r="G133" s="73"/>
      <c r="H133" s="74"/>
      <c r="I133" s="74"/>
      <c r="J133" s="74"/>
      <c r="K133" s="74"/>
      <c r="L133" s="74"/>
      <c r="M133" s="74"/>
      <c r="N133" s="74"/>
    </row>
    <row r="134" spans="1:14">
      <c r="A134" s="70"/>
      <c r="B134" s="71"/>
      <c r="C134" s="72"/>
      <c r="D134" s="67" t="str">
        <f>IF(ISERROR(VLOOKUP($C134,avto!$B$3:$D$195,2)),"",VLOOKUP($C134,avto!$B$3:$D$195,2))</f>
        <v/>
      </c>
      <c r="E134" s="28" t="str">
        <f>IF(ISERROR(VLOOKUP($C134,avto!$B$3:$D$195,3)),"",VLOOKUP($C134,avto!$B$3:$D$195,3))</f>
        <v/>
      </c>
      <c r="F134" s="28" t="str">
        <f t="shared" si="5"/>
        <v/>
      </c>
      <c r="G134" s="73"/>
      <c r="H134" s="74"/>
      <c r="I134" s="74"/>
      <c r="J134" s="74"/>
      <c r="K134" s="74"/>
      <c r="L134" s="74"/>
      <c r="M134" s="74"/>
      <c r="N134" s="74"/>
    </row>
    <row r="135" spans="1:14">
      <c r="A135" s="70"/>
      <c r="B135" s="71"/>
      <c r="C135" s="72"/>
      <c r="D135" s="67" t="str">
        <f>IF(ISERROR(VLOOKUP($C135,avto!$B$3:$D$195,2)),"",VLOOKUP($C135,avto!$B$3:$D$195,2))</f>
        <v/>
      </c>
      <c r="E135" s="28" t="str">
        <f>IF(ISERROR(VLOOKUP($C135,avto!$B$3:$D$195,3)),"",VLOOKUP($C135,avto!$B$3:$D$195,3))</f>
        <v/>
      </c>
      <c r="F135" s="28" t="str">
        <f t="shared" si="5"/>
        <v/>
      </c>
      <c r="G135" s="73"/>
      <c r="H135" s="74"/>
      <c r="I135" s="74"/>
      <c r="J135" s="74"/>
      <c r="K135" s="74"/>
      <c r="L135" s="74"/>
      <c r="M135" s="74"/>
      <c r="N135" s="74"/>
    </row>
    <row r="136" spans="1:14">
      <c r="A136" s="70"/>
      <c r="B136" s="71"/>
      <c r="C136" s="72"/>
      <c r="D136" s="67" t="str">
        <f>IF(ISERROR(VLOOKUP($C136,avto!$B$3:$D$195,2)),"",VLOOKUP($C136,avto!$B$3:$D$195,2))</f>
        <v/>
      </c>
      <c r="E136" s="28" t="str">
        <f>IF(ISERROR(VLOOKUP($C136,avto!$B$3:$D$195,3)),"",VLOOKUP($C136,avto!$B$3:$D$195,3))</f>
        <v/>
      </c>
      <c r="F136" s="28" t="str">
        <f t="shared" si="5"/>
        <v/>
      </c>
      <c r="G136" s="73"/>
      <c r="H136" s="74"/>
      <c r="I136" s="74"/>
      <c r="J136" s="74"/>
      <c r="K136" s="74"/>
      <c r="L136" s="74"/>
      <c r="M136" s="74"/>
      <c r="N136" s="74"/>
    </row>
    <row r="137" spans="1:14">
      <c r="A137" s="70"/>
      <c r="B137" s="71"/>
      <c r="C137" s="72"/>
      <c r="D137" s="67" t="str">
        <f>IF(ISERROR(VLOOKUP($C137,avto!$B$3:$D$195,2)),"",VLOOKUP($C137,avto!$B$3:$D$195,2))</f>
        <v/>
      </c>
      <c r="E137" s="28" t="str">
        <f>IF(ISERROR(VLOOKUP($C137,avto!$B$3:$D$195,3)),"",VLOOKUP($C137,avto!$B$3:$D$195,3))</f>
        <v/>
      </c>
      <c r="F137" s="28" t="str">
        <f t="shared" si="5"/>
        <v/>
      </c>
      <c r="G137" s="73"/>
      <c r="H137" s="74"/>
      <c r="I137" s="74"/>
      <c r="J137" s="74"/>
      <c r="K137" s="74"/>
      <c r="L137" s="74"/>
      <c r="M137" s="74"/>
      <c r="N137" s="74"/>
    </row>
    <row r="138" spans="1:14">
      <c r="A138" s="70"/>
      <c r="B138" s="71"/>
      <c r="C138" s="72"/>
      <c r="D138" s="67" t="str">
        <f>IF(ISERROR(VLOOKUP($C138,avto!$B$3:$D$195,2)),"",VLOOKUP($C138,avto!$B$3:$D$195,2))</f>
        <v/>
      </c>
      <c r="E138" s="28" t="str">
        <f>IF(ISERROR(VLOOKUP($C138,avto!$B$3:$D$195,3)),"",VLOOKUP($C138,avto!$B$3:$D$195,3))</f>
        <v/>
      </c>
      <c r="F138" s="28" t="str">
        <f t="shared" si="5"/>
        <v/>
      </c>
      <c r="G138" s="73"/>
      <c r="H138" s="74"/>
      <c r="I138" s="74"/>
      <c r="J138" s="74"/>
      <c r="K138" s="74"/>
      <c r="L138" s="74"/>
      <c r="M138" s="74"/>
      <c r="N138" s="74"/>
    </row>
    <row r="139" spans="1:14">
      <c r="A139" s="70"/>
      <c r="B139" s="71"/>
      <c r="C139" s="72"/>
      <c r="D139" s="67" t="str">
        <f>IF(ISERROR(VLOOKUP($C139,avto!$B$3:$D$195,2)),"",VLOOKUP($C139,avto!$B$3:$D$195,2))</f>
        <v/>
      </c>
      <c r="E139" s="28" t="str">
        <f>IF(ISERROR(VLOOKUP($C139,avto!$B$3:$D$195,3)),"",VLOOKUP($C139,avto!$B$3:$D$195,3))</f>
        <v/>
      </c>
      <c r="F139" s="28" t="str">
        <f t="shared" si="5"/>
        <v/>
      </c>
      <c r="G139" s="73"/>
      <c r="H139" s="74"/>
      <c r="I139" s="74"/>
      <c r="J139" s="74"/>
      <c r="K139" s="74"/>
      <c r="L139" s="74"/>
      <c r="M139" s="74"/>
      <c r="N139" s="74"/>
    </row>
    <row r="140" spans="1:14">
      <c r="A140" s="70"/>
      <c r="B140" s="71"/>
      <c r="C140" s="72"/>
      <c r="D140" s="67" t="str">
        <f>IF(ISERROR(VLOOKUP($C140,avto!$B$3:$D$195,2)),"",VLOOKUP($C140,avto!$B$3:$D$195,2))</f>
        <v/>
      </c>
      <c r="E140" s="28" t="str">
        <f>IF(ISERROR(VLOOKUP($C140,avto!$B$3:$D$195,3)),"",VLOOKUP($C140,avto!$B$3:$D$195,3))</f>
        <v/>
      </c>
      <c r="F140" s="28" t="str">
        <f t="shared" si="5"/>
        <v/>
      </c>
      <c r="G140" s="73"/>
      <c r="H140" s="74"/>
      <c r="I140" s="74"/>
      <c r="J140" s="74"/>
      <c r="K140" s="74"/>
      <c r="L140" s="74"/>
      <c r="M140" s="74"/>
      <c r="N140" s="74"/>
    </row>
    <row r="141" spans="1:14">
      <c r="A141" s="70"/>
      <c r="B141" s="71"/>
      <c r="C141" s="72"/>
      <c r="D141" s="67" t="str">
        <f>IF(ISERROR(VLOOKUP($C141,avto!$B$3:$D$195,2)),"",VLOOKUP($C141,avto!$B$3:$D$195,2))</f>
        <v/>
      </c>
      <c r="E141" s="28" t="str">
        <f>IF(ISERROR(VLOOKUP($C141,avto!$B$3:$D$195,3)),"",VLOOKUP($C141,avto!$B$3:$D$195,3))</f>
        <v/>
      </c>
      <c r="F141" s="28" t="str">
        <f t="shared" si="5"/>
        <v/>
      </c>
      <c r="G141" s="73"/>
      <c r="H141" s="74"/>
      <c r="I141" s="74"/>
      <c r="J141" s="74"/>
      <c r="K141" s="74"/>
      <c r="L141" s="74"/>
      <c r="M141" s="74"/>
      <c r="N141" s="74"/>
    </row>
    <row r="142" spans="1:14">
      <c r="A142" s="70"/>
      <c r="B142" s="71"/>
      <c r="C142" s="72"/>
      <c r="D142" s="67" t="str">
        <f>IF(ISERROR(VLOOKUP($C142,avto!$B$3:$D$195,2)),"",VLOOKUP($C142,avto!$B$3:$D$195,2))</f>
        <v/>
      </c>
      <c r="E142" s="28" t="str">
        <f>IF(ISERROR(VLOOKUP($C142,avto!$B$3:$D$195,3)),"",VLOOKUP($C142,avto!$B$3:$D$195,3))</f>
        <v/>
      </c>
      <c r="F142" s="28" t="str">
        <f t="shared" si="5"/>
        <v/>
      </c>
      <c r="G142" s="73"/>
      <c r="H142" s="74"/>
      <c r="I142" s="74"/>
      <c r="J142" s="74"/>
      <c r="K142" s="74"/>
      <c r="L142" s="74"/>
      <c r="M142" s="74"/>
      <c r="N142" s="74"/>
    </row>
    <row r="143" spans="1:14">
      <c r="A143" s="70"/>
      <c r="B143" s="71"/>
      <c r="C143" s="72"/>
      <c r="D143" s="67" t="str">
        <f>IF(ISERROR(VLOOKUP($C143,avto!$B$3:$D$195,2)),"",VLOOKUP($C143,avto!$B$3:$D$195,2))</f>
        <v/>
      </c>
      <c r="E143" s="28" t="str">
        <f>IF(ISERROR(VLOOKUP($C143,avto!$B$3:$D$195,3)),"",VLOOKUP($C143,avto!$B$3:$D$195,3))</f>
        <v/>
      </c>
      <c r="F143" s="28" t="str">
        <f t="shared" si="5"/>
        <v/>
      </c>
      <c r="G143" s="73"/>
      <c r="H143" s="74"/>
      <c r="I143" s="74"/>
      <c r="J143" s="74"/>
      <c r="K143" s="74"/>
      <c r="L143" s="74"/>
      <c r="M143" s="74"/>
      <c r="N143" s="74"/>
    </row>
    <row r="144" spans="1:14">
      <c r="A144" s="70"/>
      <c r="B144" s="71"/>
      <c r="C144" s="72"/>
      <c r="D144" s="67" t="str">
        <f>IF(ISERROR(VLOOKUP($C144,avto!$B$3:$D$195,2)),"",VLOOKUP($C144,avto!$B$3:$D$195,2))</f>
        <v/>
      </c>
      <c r="E144" s="28" t="str">
        <f>IF(ISERROR(VLOOKUP($C144,avto!$B$3:$D$195,3)),"",VLOOKUP($C144,avto!$B$3:$D$195,3))</f>
        <v/>
      </c>
      <c r="F144" s="28" t="str">
        <f t="shared" si="5"/>
        <v/>
      </c>
      <c r="G144" s="73"/>
      <c r="H144" s="74"/>
      <c r="I144" s="74"/>
      <c r="J144" s="74"/>
      <c r="K144" s="74"/>
      <c r="L144" s="74"/>
      <c r="M144" s="74"/>
      <c r="N144" s="74"/>
    </row>
    <row r="145" spans="1:14">
      <c r="A145" s="70"/>
      <c r="B145" s="71"/>
      <c r="C145" s="72"/>
      <c r="D145" s="67" t="str">
        <f>IF(ISERROR(VLOOKUP($C145,avto!$B$3:$D$195,2)),"",VLOOKUP($C145,avto!$B$3:$D$195,2))</f>
        <v/>
      </c>
      <c r="E145" s="28" t="str">
        <f>IF(ISERROR(VLOOKUP($C145,avto!$B$3:$D$195,3)),"",VLOOKUP($C145,avto!$B$3:$D$195,3))</f>
        <v/>
      </c>
      <c r="F145" s="28" t="str">
        <f t="shared" si="5"/>
        <v/>
      </c>
      <c r="G145" s="73"/>
      <c r="H145" s="74"/>
      <c r="I145" s="74"/>
      <c r="J145" s="74"/>
      <c r="K145" s="74"/>
      <c r="L145" s="74"/>
      <c r="M145" s="74"/>
      <c r="N145" s="74"/>
    </row>
    <row r="146" spans="1:14">
      <c r="A146" s="70"/>
      <c r="B146" s="71"/>
      <c r="C146" s="72"/>
      <c r="D146" s="67" t="str">
        <f>IF(ISERROR(VLOOKUP($C146,avto!$B$3:$D$195,2)),"",VLOOKUP($C146,avto!$B$3:$D$195,2))</f>
        <v/>
      </c>
      <c r="E146" s="28" t="str">
        <f>IF(ISERROR(VLOOKUP($C146,avto!$B$3:$D$195,3)),"",VLOOKUP($C146,avto!$B$3:$D$195,3))</f>
        <v/>
      </c>
      <c r="F146" s="28" t="str">
        <f t="shared" si="5"/>
        <v/>
      </c>
      <c r="G146" s="73"/>
      <c r="H146" s="74"/>
      <c r="I146" s="74"/>
      <c r="J146" s="74"/>
      <c r="K146" s="74"/>
      <c r="L146" s="74"/>
      <c r="M146" s="74"/>
      <c r="N146" s="74"/>
    </row>
    <row r="147" spans="1:14">
      <c r="A147" s="70"/>
      <c r="B147" s="71"/>
      <c r="C147" s="72"/>
      <c r="D147" s="67" t="str">
        <f>IF(ISERROR(VLOOKUP($C147,avto!$B$3:$D$195,2)),"",VLOOKUP($C147,avto!$B$3:$D$195,2))</f>
        <v/>
      </c>
      <c r="E147" s="28" t="str">
        <f>IF(ISERROR(VLOOKUP($C147,avto!$B$3:$D$195,3)),"",VLOOKUP($C147,avto!$B$3:$D$195,3))</f>
        <v/>
      </c>
      <c r="F147" s="28" t="str">
        <f t="shared" si="5"/>
        <v/>
      </c>
      <c r="G147" s="73"/>
      <c r="H147" s="74"/>
      <c r="I147" s="74"/>
      <c r="J147" s="74"/>
      <c r="K147" s="74"/>
      <c r="L147" s="74"/>
      <c r="M147" s="74"/>
      <c r="N147" s="74"/>
    </row>
    <row r="148" spans="1:14">
      <c r="A148" s="70"/>
      <c r="B148" s="71"/>
      <c r="C148" s="72"/>
      <c r="D148" s="67" t="str">
        <f>IF(ISERROR(VLOOKUP($C148,avto!$B$3:$D$195,2)),"",VLOOKUP($C148,avto!$B$3:$D$195,2))</f>
        <v/>
      </c>
      <c r="E148" s="28" t="str">
        <f>IF(ISERROR(VLOOKUP($C148,avto!$B$3:$D$195,3)),"",VLOOKUP($C148,avto!$B$3:$D$195,3))</f>
        <v/>
      </c>
      <c r="F148" s="28" t="str">
        <f t="shared" si="5"/>
        <v/>
      </c>
      <c r="G148" s="73"/>
      <c r="H148" s="74"/>
      <c r="I148" s="74"/>
      <c r="J148" s="74"/>
      <c r="K148" s="74"/>
      <c r="L148" s="74"/>
      <c r="M148" s="74"/>
      <c r="N148" s="74"/>
    </row>
    <row r="149" spans="1:14">
      <c r="A149" s="70"/>
      <c r="B149" s="71"/>
      <c r="C149" s="72"/>
      <c r="D149" s="67" t="str">
        <f>IF(ISERROR(VLOOKUP($C149,avto!$B$3:$D$195,2)),"",VLOOKUP($C149,avto!$B$3:$D$195,2))</f>
        <v/>
      </c>
      <c r="E149" s="28" t="str">
        <f>IF(ISERROR(VLOOKUP($C149,avto!$B$3:$D$195,3)),"",VLOOKUP($C149,avto!$B$3:$D$195,3))</f>
        <v/>
      </c>
      <c r="F149" s="28" t="str">
        <f t="shared" si="5"/>
        <v/>
      </c>
      <c r="G149" s="73"/>
      <c r="H149" s="74"/>
      <c r="I149" s="74"/>
      <c r="J149" s="74"/>
      <c r="K149" s="74"/>
      <c r="L149" s="74"/>
      <c r="M149" s="74"/>
      <c r="N149" s="74"/>
    </row>
    <row r="150" spans="1:14">
      <c r="A150" s="70"/>
      <c r="B150" s="71"/>
      <c r="C150" s="72"/>
      <c r="D150" s="67" t="str">
        <f>IF(ISERROR(VLOOKUP($C150,avto!$B$3:$D$195,2)),"",VLOOKUP($C150,avto!$B$3:$D$195,2))</f>
        <v/>
      </c>
      <c r="E150" s="28" t="str">
        <f>IF(ISERROR(VLOOKUP($C150,avto!$B$3:$D$195,3)),"",VLOOKUP($C150,avto!$B$3:$D$195,3))</f>
        <v/>
      </c>
      <c r="F150" s="28" t="str">
        <f t="shared" si="5"/>
        <v/>
      </c>
      <c r="G150" s="73"/>
      <c r="H150" s="74"/>
      <c r="I150" s="74"/>
      <c r="J150" s="74"/>
      <c r="K150" s="74"/>
      <c r="L150" s="74"/>
      <c r="M150" s="74"/>
      <c r="N150" s="74"/>
    </row>
    <row r="151" spans="1:14">
      <c r="A151" s="70"/>
      <c r="B151" s="71"/>
      <c r="C151" s="72"/>
      <c r="D151" s="67" t="str">
        <f>IF(ISERROR(VLOOKUP($C151,avto!$B$3:$D$195,2)),"",VLOOKUP($C151,avto!$B$3:$D$195,2))</f>
        <v/>
      </c>
      <c r="E151" s="28" t="str">
        <f>IF(ISERROR(VLOOKUP($C151,avto!$B$3:$D$195,3)),"",VLOOKUP($C151,avto!$B$3:$D$195,3))</f>
        <v/>
      </c>
      <c r="F151" s="28" t="str">
        <f t="shared" si="5"/>
        <v/>
      </c>
      <c r="G151" s="73"/>
      <c r="H151" s="74"/>
      <c r="I151" s="74"/>
      <c r="J151" s="74"/>
      <c r="K151" s="74"/>
      <c r="L151" s="74"/>
      <c r="M151" s="74"/>
      <c r="N151" s="74"/>
    </row>
    <row r="152" spans="1:14">
      <c r="A152" s="70"/>
      <c r="B152" s="71"/>
      <c r="C152" s="72"/>
      <c r="D152" s="67" t="str">
        <f>IF(ISERROR(VLOOKUP($C152,avto!$B$3:$D$195,2)),"",VLOOKUP($C152,avto!$B$3:$D$195,2))</f>
        <v/>
      </c>
      <c r="E152" s="28" t="str">
        <f>IF(ISERROR(VLOOKUP($C152,avto!$B$3:$D$195,3)),"",VLOOKUP($C152,avto!$B$3:$D$195,3))</f>
        <v/>
      </c>
      <c r="F152" s="28" t="str">
        <f t="shared" si="5"/>
        <v/>
      </c>
      <c r="G152" s="73"/>
      <c r="H152" s="74"/>
      <c r="I152" s="74"/>
      <c r="J152" s="74"/>
      <c r="K152" s="74"/>
      <c r="L152" s="74"/>
      <c r="M152" s="74"/>
      <c r="N152" s="74"/>
    </row>
    <row r="153" spans="1:14">
      <c r="A153" s="70"/>
      <c r="B153" s="71"/>
      <c r="C153" s="72"/>
      <c r="D153" s="67" t="str">
        <f>IF(ISERROR(VLOOKUP($C153,avto!$B$3:$D$195,2)),"",VLOOKUP($C153,avto!$B$3:$D$195,2))</f>
        <v/>
      </c>
      <c r="E153" s="28" t="str">
        <f>IF(ISERROR(VLOOKUP($C153,avto!$B$3:$D$195,3)),"",VLOOKUP($C153,avto!$B$3:$D$195,3))</f>
        <v/>
      </c>
      <c r="F153" s="28" t="str">
        <f t="shared" si="5"/>
        <v/>
      </c>
      <c r="G153" s="73"/>
      <c r="H153" s="74"/>
      <c r="I153" s="74"/>
      <c r="J153" s="74"/>
      <c r="K153" s="74"/>
      <c r="L153" s="74"/>
      <c r="M153" s="74"/>
      <c r="N153" s="74"/>
    </row>
    <row r="154" spans="1:14">
      <c r="A154" s="70"/>
      <c r="B154" s="71"/>
      <c r="C154" s="72"/>
      <c r="D154" s="67" t="str">
        <f>IF(ISERROR(VLOOKUP($C154,avto!$B$3:$D$195,2)),"",VLOOKUP($C154,avto!$B$3:$D$195,2))</f>
        <v/>
      </c>
      <c r="E154" s="28" t="str">
        <f>IF(ISERROR(VLOOKUP($C154,avto!$B$3:$D$195,3)),"",VLOOKUP($C154,avto!$B$3:$D$195,3))</f>
        <v/>
      </c>
      <c r="F154" s="28" t="str">
        <f t="shared" si="5"/>
        <v/>
      </c>
      <c r="G154" s="73"/>
      <c r="H154" s="74"/>
      <c r="I154" s="74"/>
      <c r="J154" s="74"/>
      <c r="K154" s="74"/>
      <c r="L154" s="74"/>
      <c r="M154" s="74"/>
      <c r="N154" s="74"/>
    </row>
    <row r="155" spans="1:14">
      <c r="A155" s="70"/>
      <c r="B155" s="71"/>
      <c r="C155" s="72"/>
      <c r="D155" s="67" t="str">
        <f>IF(ISERROR(VLOOKUP($C155,avto!$B$3:$D$195,2)),"",VLOOKUP($C155,avto!$B$3:$D$195,2))</f>
        <v/>
      </c>
      <c r="E155" s="28" t="str">
        <f>IF(ISERROR(VLOOKUP($C155,avto!$B$3:$D$195,3)),"",VLOOKUP($C155,avto!$B$3:$D$195,3))</f>
        <v/>
      </c>
      <c r="F155" s="28" t="str">
        <f t="shared" si="5"/>
        <v/>
      </c>
      <c r="G155" s="73"/>
      <c r="H155" s="74"/>
      <c r="I155" s="74"/>
      <c r="J155" s="74"/>
      <c r="K155" s="74"/>
      <c r="L155" s="74"/>
      <c r="M155" s="74"/>
      <c r="N155" s="74"/>
    </row>
    <row r="156" spans="1:14">
      <c r="A156" s="70"/>
      <c r="B156" s="71"/>
      <c r="C156" s="72"/>
      <c r="D156" s="67" t="str">
        <f>IF(ISERROR(VLOOKUP($C156,avto!$B$3:$D$195,2)),"",VLOOKUP($C156,avto!$B$3:$D$195,2))</f>
        <v/>
      </c>
      <c r="E156" s="28" t="str">
        <f>IF(ISERROR(VLOOKUP($C156,avto!$B$3:$D$195,3)),"",VLOOKUP($C156,avto!$B$3:$D$195,3))</f>
        <v/>
      </c>
      <c r="F156" s="28" t="str">
        <f t="shared" si="5"/>
        <v/>
      </c>
      <c r="G156" s="73"/>
      <c r="H156" s="74"/>
      <c r="I156" s="74"/>
      <c r="J156" s="74"/>
      <c r="K156" s="74"/>
      <c r="L156" s="74"/>
      <c r="M156" s="74"/>
      <c r="N156" s="74"/>
    </row>
    <row r="157" spans="1:14">
      <c r="A157" s="70"/>
      <c r="B157" s="71"/>
      <c r="C157" s="72"/>
      <c r="D157" s="67" t="str">
        <f>IF(ISERROR(VLOOKUP($C157,avto!$B$3:$D$195,2)),"",VLOOKUP($C157,avto!$B$3:$D$195,2))</f>
        <v/>
      </c>
      <c r="E157" s="28" t="str">
        <f>IF(ISERROR(VLOOKUP($C157,avto!$B$3:$D$195,3)),"",VLOOKUP($C157,avto!$B$3:$D$195,3))</f>
        <v/>
      </c>
      <c r="F157" s="28" t="str">
        <f t="shared" si="5"/>
        <v/>
      </c>
      <c r="G157" s="73"/>
      <c r="H157" s="74"/>
      <c r="I157" s="74"/>
      <c r="J157" s="74"/>
      <c r="K157" s="74"/>
      <c r="L157" s="74"/>
      <c r="M157" s="74"/>
      <c r="N157" s="74"/>
    </row>
    <row r="158" spans="1:14">
      <c r="A158" s="70"/>
      <c r="B158" s="71"/>
      <c r="C158" s="72"/>
      <c r="D158" s="67" t="str">
        <f>IF(ISERROR(VLOOKUP($C158,avto!$B$3:$D$195,2)),"",VLOOKUP($C158,avto!$B$3:$D$195,2))</f>
        <v/>
      </c>
      <c r="E158" s="28" t="str">
        <f>IF(ISERROR(VLOOKUP($C158,avto!$B$3:$D$195,3)),"",VLOOKUP($C158,avto!$B$3:$D$195,3))</f>
        <v/>
      </c>
      <c r="F158" s="28" t="str">
        <f t="shared" si="5"/>
        <v/>
      </c>
      <c r="G158" s="73"/>
      <c r="H158" s="74"/>
      <c r="I158" s="74"/>
      <c r="J158" s="74"/>
      <c r="K158" s="74"/>
      <c r="L158" s="74"/>
      <c r="M158" s="74"/>
      <c r="N158" s="74"/>
    </row>
    <row r="159" spans="1:14">
      <c r="A159" s="70"/>
      <c r="B159" s="71"/>
      <c r="C159" s="72"/>
      <c r="D159" s="67" t="str">
        <f>IF(ISERROR(VLOOKUP($C159,avto!$B$3:$D$195,2)),"",VLOOKUP($C159,avto!$B$3:$D$195,2))</f>
        <v/>
      </c>
      <c r="E159" s="28" t="str">
        <f>IF(ISERROR(VLOOKUP($C159,avto!$B$3:$D$195,3)),"",VLOOKUP($C159,avto!$B$3:$D$195,3))</f>
        <v/>
      </c>
      <c r="F159" s="28" t="str">
        <f t="shared" si="5"/>
        <v/>
      </c>
      <c r="G159" s="73"/>
      <c r="H159" s="74"/>
      <c r="I159" s="74"/>
      <c r="J159" s="74"/>
      <c r="K159" s="74"/>
      <c r="L159" s="74"/>
      <c r="M159" s="74"/>
      <c r="N159" s="74"/>
    </row>
    <row r="160" spans="1:14">
      <c r="A160" s="70"/>
      <c r="B160" s="71"/>
      <c r="C160" s="72"/>
      <c r="D160" s="67" t="str">
        <f>IF(ISERROR(VLOOKUP($C160,avto!$B$3:$D$195,2)),"",VLOOKUP($C160,avto!$B$3:$D$195,2))</f>
        <v/>
      </c>
      <c r="E160" s="28" t="str">
        <f>IF(ISERROR(VLOOKUP($C160,avto!$B$3:$D$195,3)),"",VLOOKUP($C160,avto!$B$3:$D$195,3))</f>
        <v/>
      </c>
      <c r="F160" s="28" t="str">
        <f t="shared" si="5"/>
        <v/>
      </c>
      <c r="G160" s="73"/>
      <c r="H160" s="74"/>
      <c r="I160" s="74"/>
      <c r="J160" s="74"/>
      <c r="K160" s="74"/>
      <c r="L160" s="74"/>
      <c r="M160" s="74"/>
      <c r="N160" s="74"/>
    </row>
    <row r="161" spans="1:14">
      <c r="A161" s="70"/>
      <c r="B161" s="71"/>
      <c r="C161" s="72"/>
      <c r="D161" s="67" t="str">
        <f>IF(ISERROR(VLOOKUP($C161,avto!$B$3:$D$195,2)),"",VLOOKUP($C161,avto!$B$3:$D$195,2))</f>
        <v/>
      </c>
      <c r="E161" s="28" t="str">
        <f>IF(ISERROR(VLOOKUP($C161,avto!$B$3:$D$195,3)),"",VLOOKUP($C161,avto!$B$3:$D$195,3))</f>
        <v/>
      </c>
      <c r="F161" s="28" t="str">
        <f t="shared" si="5"/>
        <v/>
      </c>
      <c r="G161" s="73"/>
      <c r="H161" s="74"/>
      <c r="I161" s="74"/>
      <c r="J161" s="74"/>
      <c r="K161" s="74"/>
      <c r="L161" s="74"/>
      <c r="M161" s="74"/>
      <c r="N161" s="74"/>
    </row>
    <row r="162" spans="1:14">
      <c r="A162" s="70"/>
      <c r="B162" s="71"/>
      <c r="C162" s="72"/>
      <c r="D162" s="67" t="str">
        <f>IF(ISERROR(VLOOKUP($C162,avto!$B$3:$D$195,2)),"",VLOOKUP($C162,avto!$B$3:$D$195,2))</f>
        <v/>
      </c>
      <c r="E162" s="28" t="str">
        <f>IF(ISERROR(VLOOKUP($C162,avto!$B$3:$D$195,3)),"",VLOOKUP($C162,avto!$B$3:$D$195,3))</f>
        <v/>
      </c>
      <c r="F162" s="28" t="str">
        <f t="shared" si="5"/>
        <v/>
      </c>
      <c r="G162" s="73"/>
      <c r="H162" s="74"/>
      <c r="I162" s="74"/>
      <c r="J162" s="74"/>
      <c r="K162" s="74"/>
      <c r="L162" s="74"/>
      <c r="M162" s="74"/>
      <c r="N162" s="74"/>
    </row>
    <row r="163" spans="1:14">
      <c r="A163" s="70"/>
      <c r="B163" s="71"/>
      <c r="C163" s="72"/>
      <c r="D163" s="67" t="str">
        <f>IF(ISERROR(VLOOKUP($C163,avto!$B$3:$D$195,2)),"",VLOOKUP($C163,avto!$B$3:$D$195,2))</f>
        <v/>
      </c>
      <c r="E163" s="28" t="str">
        <f>IF(ISERROR(VLOOKUP($C163,avto!$B$3:$D$195,3)),"",VLOOKUP($C163,avto!$B$3:$D$195,3))</f>
        <v/>
      </c>
      <c r="F163" s="28" t="str">
        <f t="shared" si="5"/>
        <v/>
      </c>
      <c r="G163" s="73"/>
      <c r="H163" s="74"/>
      <c r="I163" s="74"/>
      <c r="J163" s="74"/>
      <c r="K163" s="74"/>
      <c r="L163" s="74"/>
      <c r="M163" s="74"/>
      <c r="N163" s="74"/>
    </row>
    <row r="164" spans="1:14">
      <c r="A164" s="70"/>
      <c r="B164" s="71"/>
      <c r="C164" s="72"/>
      <c r="D164" s="67" t="str">
        <f>IF(ISERROR(VLOOKUP($C164,avto!$B$3:$D$195,2)),"",VLOOKUP($C164,avto!$B$3:$D$195,2))</f>
        <v/>
      </c>
      <c r="E164" s="28" t="str">
        <f>IF(ISERROR(VLOOKUP($C164,avto!$B$3:$D$195,3)),"",VLOOKUP($C164,avto!$B$3:$D$195,3))</f>
        <v/>
      </c>
      <c r="F164" s="28" t="str">
        <f t="shared" si="5"/>
        <v/>
      </c>
      <c r="G164" s="73"/>
      <c r="H164" s="74"/>
      <c r="I164" s="74"/>
      <c r="J164" s="74"/>
      <c r="K164" s="74"/>
      <c r="L164" s="74"/>
      <c r="M164" s="74"/>
      <c r="N164" s="74"/>
    </row>
    <row r="165" spans="1:14">
      <c r="A165" s="70"/>
      <c r="B165" s="71"/>
      <c r="C165" s="72"/>
      <c r="D165" s="67" t="str">
        <f>IF(ISERROR(VLOOKUP($C165,avto!$B$3:$D$195,2)),"",VLOOKUP($C165,avto!$B$3:$D$195,2))</f>
        <v/>
      </c>
      <c r="E165" s="28" t="str">
        <f>IF(ISERROR(VLOOKUP($C165,avto!$B$3:$D$195,3)),"",VLOOKUP($C165,avto!$B$3:$D$195,3))</f>
        <v/>
      </c>
      <c r="F165" s="28" t="str">
        <f t="shared" si="5"/>
        <v/>
      </c>
      <c r="G165" s="73"/>
      <c r="H165" s="74"/>
      <c r="I165" s="74"/>
      <c r="J165" s="74"/>
      <c r="K165" s="74"/>
      <c r="L165" s="74"/>
      <c r="M165" s="74"/>
      <c r="N165" s="74"/>
    </row>
    <row r="166" spans="1:14">
      <c r="A166" s="70"/>
      <c r="B166" s="71"/>
      <c r="C166" s="72"/>
      <c r="D166" s="67" t="str">
        <f>IF(ISERROR(VLOOKUP($C166,avto!$B$3:$D$195,2)),"",VLOOKUP($C166,avto!$B$3:$D$195,2))</f>
        <v/>
      </c>
      <c r="E166" s="28" t="str">
        <f>IF(ISERROR(VLOOKUP($C166,avto!$B$3:$D$195,3)),"",VLOOKUP($C166,avto!$B$3:$D$195,3))</f>
        <v/>
      </c>
      <c r="F166" s="28" t="str">
        <f t="shared" si="5"/>
        <v/>
      </c>
      <c r="G166" s="73"/>
      <c r="H166" s="74"/>
      <c r="I166" s="74"/>
      <c r="J166" s="74"/>
      <c r="K166" s="74"/>
      <c r="L166" s="74"/>
      <c r="M166" s="74"/>
      <c r="N166" s="74"/>
    </row>
    <row r="167" spans="1:14">
      <c r="A167" s="70"/>
      <c r="B167" s="71"/>
      <c r="C167" s="72"/>
      <c r="D167" s="67" t="str">
        <f>IF(ISERROR(VLOOKUP($C167,avto!$B$3:$D$195,2)),"",VLOOKUP($C167,avto!$B$3:$D$195,2))</f>
        <v/>
      </c>
      <c r="E167" s="28" t="str">
        <f>IF(ISERROR(VLOOKUP($C167,avto!$B$3:$D$195,3)),"",VLOOKUP($C167,avto!$B$3:$D$195,3))</f>
        <v/>
      </c>
      <c r="F167" s="28" t="str">
        <f t="shared" ref="F167:F199" si="6">IF(ISERROR(ROUND(H167/E167,0)),"",ROUND(H167/E167,0))</f>
        <v/>
      </c>
      <c r="G167" s="73"/>
      <c r="H167" s="74"/>
      <c r="I167" s="74"/>
      <c r="J167" s="74"/>
      <c r="K167" s="74"/>
      <c r="L167" s="74"/>
      <c r="M167" s="74"/>
      <c r="N167" s="74"/>
    </row>
    <row r="168" spans="1:14">
      <c r="A168" s="70"/>
      <c r="B168" s="71"/>
      <c r="C168" s="72"/>
      <c r="D168" s="67" t="str">
        <f>IF(ISERROR(VLOOKUP($C168,avto!$B$3:$D$195,2)),"",VLOOKUP($C168,avto!$B$3:$D$195,2))</f>
        <v/>
      </c>
      <c r="E168" s="28" t="str">
        <f>IF(ISERROR(VLOOKUP($C168,avto!$B$3:$D$195,3)),"",VLOOKUP($C168,avto!$B$3:$D$195,3))</f>
        <v/>
      </c>
      <c r="F168" s="28" t="str">
        <f t="shared" si="6"/>
        <v/>
      </c>
      <c r="G168" s="73"/>
      <c r="H168" s="74"/>
      <c r="I168" s="74"/>
      <c r="J168" s="74"/>
      <c r="K168" s="74"/>
      <c r="L168" s="74"/>
      <c r="M168" s="74"/>
      <c r="N168" s="74"/>
    </row>
    <row r="169" spans="1:14">
      <c r="A169" s="70"/>
      <c r="B169" s="71"/>
      <c r="C169" s="72"/>
      <c r="D169" s="67" t="str">
        <f>IF(ISERROR(VLOOKUP($C169,avto!$B$3:$D$195,2)),"",VLOOKUP($C169,avto!$B$3:$D$195,2))</f>
        <v/>
      </c>
      <c r="E169" s="28" t="str">
        <f>IF(ISERROR(VLOOKUP($C169,avto!$B$3:$D$195,3)),"",VLOOKUP($C169,avto!$B$3:$D$195,3))</f>
        <v/>
      </c>
      <c r="F169" s="28" t="str">
        <f t="shared" si="6"/>
        <v/>
      </c>
      <c r="G169" s="73"/>
      <c r="H169" s="74"/>
      <c r="I169" s="74"/>
      <c r="J169" s="74"/>
      <c r="K169" s="74"/>
      <c r="L169" s="74"/>
      <c r="M169" s="74"/>
      <c r="N169" s="74"/>
    </row>
    <row r="170" spans="1:14">
      <c r="A170" s="70"/>
      <c r="B170" s="71"/>
      <c r="C170" s="72"/>
      <c r="D170" s="67" t="str">
        <f>IF(ISERROR(VLOOKUP($C170,avto!$B$3:$D$195,2)),"",VLOOKUP($C170,avto!$B$3:$D$195,2))</f>
        <v/>
      </c>
      <c r="E170" s="28" t="str">
        <f>IF(ISERROR(VLOOKUP($C170,avto!$B$3:$D$195,3)),"",VLOOKUP($C170,avto!$B$3:$D$195,3))</f>
        <v/>
      </c>
      <c r="F170" s="28" t="str">
        <f t="shared" si="6"/>
        <v/>
      </c>
      <c r="G170" s="73"/>
      <c r="H170" s="74"/>
      <c r="I170" s="74"/>
      <c r="J170" s="74"/>
      <c r="K170" s="74"/>
      <c r="L170" s="74"/>
      <c r="M170" s="74"/>
      <c r="N170" s="74"/>
    </row>
    <row r="171" spans="1:14">
      <c r="A171" s="70"/>
      <c r="B171" s="71"/>
      <c r="C171" s="72"/>
      <c r="D171" s="67" t="str">
        <f>IF(ISERROR(VLOOKUP($C171,avto!$B$3:$D$195,2)),"",VLOOKUP($C171,avto!$B$3:$D$195,2))</f>
        <v/>
      </c>
      <c r="E171" s="28" t="str">
        <f>IF(ISERROR(VLOOKUP($C171,avto!$B$3:$D$195,3)),"",VLOOKUP($C171,avto!$B$3:$D$195,3))</f>
        <v/>
      </c>
      <c r="F171" s="28" t="str">
        <f t="shared" si="6"/>
        <v/>
      </c>
      <c r="G171" s="73"/>
      <c r="H171" s="74"/>
      <c r="I171" s="74"/>
      <c r="J171" s="74"/>
      <c r="K171" s="74"/>
      <c r="L171" s="74"/>
      <c r="M171" s="74"/>
      <c r="N171" s="74"/>
    </row>
    <row r="172" spans="1:14">
      <c r="A172" s="70"/>
      <c r="B172" s="71"/>
      <c r="C172" s="72"/>
      <c r="D172" s="67" t="str">
        <f>IF(ISERROR(VLOOKUP($C172,avto!$B$3:$D$195,2)),"",VLOOKUP($C172,avto!$B$3:$D$195,2))</f>
        <v/>
      </c>
      <c r="E172" s="28" t="str">
        <f>IF(ISERROR(VLOOKUP($C172,avto!$B$3:$D$195,3)),"",VLOOKUP($C172,avto!$B$3:$D$195,3))</f>
        <v/>
      </c>
      <c r="F172" s="28" t="str">
        <f t="shared" si="6"/>
        <v/>
      </c>
      <c r="G172" s="73"/>
      <c r="H172" s="74"/>
      <c r="I172" s="74"/>
      <c r="J172" s="74"/>
      <c r="K172" s="74"/>
      <c r="L172" s="74"/>
      <c r="M172" s="74"/>
      <c r="N172" s="74"/>
    </row>
    <row r="173" spans="1:14">
      <c r="A173" s="70"/>
      <c r="B173" s="71"/>
      <c r="C173" s="72"/>
      <c r="D173" s="67" t="str">
        <f>IF(ISERROR(VLOOKUP($C173,avto!$B$3:$D$195,2)),"",VLOOKUP($C173,avto!$B$3:$D$195,2))</f>
        <v/>
      </c>
      <c r="E173" s="28" t="str">
        <f>IF(ISERROR(VLOOKUP($C173,avto!$B$3:$D$195,3)),"",VLOOKUP($C173,avto!$B$3:$D$195,3))</f>
        <v/>
      </c>
      <c r="F173" s="28" t="str">
        <f t="shared" si="6"/>
        <v/>
      </c>
      <c r="G173" s="73"/>
      <c r="H173" s="74"/>
      <c r="I173" s="74"/>
      <c r="J173" s="74"/>
      <c r="K173" s="74"/>
      <c r="L173" s="74"/>
      <c r="M173" s="74"/>
      <c r="N173" s="74"/>
    </row>
    <row r="174" spans="1:14">
      <c r="A174" s="70"/>
      <c r="B174" s="71"/>
      <c r="C174" s="72"/>
      <c r="D174" s="67" t="str">
        <f>IF(ISERROR(VLOOKUP($C174,avto!$B$3:$D$195,2)),"",VLOOKUP($C174,avto!$B$3:$D$195,2))</f>
        <v/>
      </c>
      <c r="E174" s="28" t="str">
        <f>IF(ISERROR(VLOOKUP($C174,avto!$B$3:$D$195,3)),"",VLOOKUP($C174,avto!$B$3:$D$195,3))</f>
        <v/>
      </c>
      <c r="F174" s="28" t="str">
        <f t="shared" si="6"/>
        <v/>
      </c>
      <c r="G174" s="73"/>
      <c r="H174" s="74"/>
      <c r="I174" s="74"/>
      <c r="J174" s="74"/>
      <c r="K174" s="74"/>
      <c r="L174" s="74"/>
      <c r="M174" s="74"/>
      <c r="N174" s="74"/>
    </row>
    <row r="175" spans="1:14">
      <c r="A175" s="70"/>
      <c r="B175" s="71"/>
      <c r="C175" s="72"/>
      <c r="D175" s="67" t="str">
        <f>IF(ISERROR(VLOOKUP($C175,avto!$B$3:$D$195,2)),"",VLOOKUP($C175,avto!$B$3:$D$195,2))</f>
        <v/>
      </c>
      <c r="E175" s="28" t="str">
        <f>IF(ISERROR(VLOOKUP($C175,avto!$B$3:$D$195,3)),"",VLOOKUP($C175,avto!$B$3:$D$195,3))</f>
        <v/>
      </c>
      <c r="F175" s="28" t="str">
        <f t="shared" si="6"/>
        <v/>
      </c>
      <c r="G175" s="73"/>
      <c r="H175" s="74"/>
      <c r="I175" s="74"/>
      <c r="J175" s="74"/>
      <c r="K175" s="74"/>
      <c r="L175" s="74"/>
      <c r="M175" s="74"/>
      <c r="N175" s="74"/>
    </row>
    <row r="176" spans="1:14">
      <c r="A176" s="70"/>
      <c r="B176" s="71"/>
      <c r="C176" s="72"/>
      <c r="D176" s="67" t="str">
        <f>IF(ISERROR(VLOOKUP($C176,avto!$B$3:$D$195,2)),"",VLOOKUP($C176,avto!$B$3:$D$195,2))</f>
        <v/>
      </c>
      <c r="E176" s="28" t="str">
        <f>IF(ISERROR(VLOOKUP($C176,avto!$B$3:$D$195,3)),"",VLOOKUP($C176,avto!$B$3:$D$195,3))</f>
        <v/>
      </c>
      <c r="F176" s="28" t="str">
        <f t="shared" si="6"/>
        <v/>
      </c>
      <c r="G176" s="73"/>
      <c r="H176" s="74"/>
      <c r="I176" s="74"/>
      <c r="J176" s="74"/>
      <c r="K176" s="74"/>
      <c r="L176" s="74"/>
      <c r="M176" s="74"/>
      <c r="N176" s="74"/>
    </row>
    <row r="177" spans="1:14">
      <c r="A177" s="70"/>
      <c r="B177" s="71"/>
      <c r="C177" s="72"/>
      <c r="D177" s="67" t="str">
        <f>IF(ISERROR(VLOOKUP($C177,avto!$B$3:$D$195,2)),"",VLOOKUP($C177,avto!$B$3:$D$195,2))</f>
        <v/>
      </c>
      <c r="E177" s="28" t="str">
        <f>IF(ISERROR(VLOOKUP($C177,avto!$B$3:$D$195,3)),"",VLOOKUP($C177,avto!$B$3:$D$195,3))</f>
        <v/>
      </c>
      <c r="F177" s="28" t="str">
        <f t="shared" si="6"/>
        <v/>
      </c>
      <c r="G177" s="73"/>
      <c r="H177" s="74"/>
      <c r="I177" s="74"/>
      <c r="J177" s="74"/>
      <c r="K177" s="74"/>
      <c r="L177" s="74"/>
      <c r="M177" s="74"/>
      <c r="N177" s="74"/>
    </row>
    <row r="178" spans="1:14">
      <c r="A178" s="70"/>
      <c r="B178" s="71"/>
      <c r="C178" s="72"/>
      <c r="D178" s="67" t="str">
        <f>IF(ISERROR(VLOOKUP($C178,avto!$B$3:$D$195,2)),"",VLOOKUP($C178,avto!$B$3:$D$195,2))</f>
        <v/>
      </c>
      <c r="E178" s="28" t="str">
        <f>IF(ISERROR(VLOOKUP($C178,avto!$B$3:$D$195,3)),"",VLOOKUP($C178,avto!$B$3:$D$195,3))</f>
        <v/>
      </c>
      <c r="F178" s="28" t="str">
        <f t="shared" si="6"/>
        <v/>
      </c>
      <c r="G178" s="73"/>
      <c r="H178" s="74"/>
      <c r="I178" s="74"/>
      <c r="J178" s="74"/>
      <c r="K178" s="74"/>
      <c r="L178" s="74"/>
      <c r="M178" s="74"/>
      <c r="N178" s="74"/>
    </row>
    <row r="179" spans="1:14">
      <c r="A179" s="70"/>
      <c r="B179" s="71"/>
      <c r="C179" s="72"/>
      <c r="D179" s="67" t="str">
        <f>IF(ISERROR(VLOOKUP($C179,avto!$B$3:$D$195,2)),"",VLOOKUP($C179,avto!$B$3:$D$195,2))</f>
        <v/>
      </c>
      <c r="E179" s="28" t="str">
        <f>IF(ISERROR(VLOOKUP($C179,avto!$B$3:$D$195,3)),"",VLOOKUP($C179,avto!$B$3:$D$195,3))</f>
        <v/>
      </c>
      <c r="F179" s="28" t="str">
        <f t="shared" si="6"/>
        <v/>
      </c>
      <c r="G179" s="73"/>
      <c r="H179" s="74"/>
      <c r="I179" s="74"/>
      <c r="J179" s="74"/>
      <c r="K179" s="74"/>
      <c r="L179" s="74"/>
      <c r="M179" s="74"/>
      <c r="N179" s="74"/>
    </row>
    <row r="180" spans="1:14">
      <c r="A180" s="70"/>
      <c r="B180" s="71"/>
      <c r="C180" s="72"/>
      <c r="D180" s="67" t="str">
        <f>IF(ISERROR(VLOOKUP($C180,avto!$B$3:$D$195,2)),"",VLOOKUP($C180,avto!$B$3:$D$195,2))</f>
        <v/>
      </c>
      <c r="E180" s="28" t="str">
        <f>IF(ISERROR(VLOOKUP($C180,avto!$B$3:$D$195,3)),"",VLOOKUP($C180,avto!$B$3:$D$195,3))</f>
        <v/>
      </c>
      <c r="F180" s="28" t="str">
        <f t="shared" si="6"/>
        <v/>
      </c>
      <c r="G180" s="73"/>
      <c r="H180" s="74"/>
      <c r="I180" s="74"/>
      <c r="J180" s="74"/>
      <c r="K180" s="74"/>
      <c r="L180" s="74"/>
      <c r="M180" s="74"/>
      <c r="N180" s="74"/>
    </row>
    <row r="181" spans="1:14">
      <c r="A181" s="70"/>
      <c r="B181" s="71"/>
      <c r="C181" s="72"/>
      <c r="D181" s="67" t="str">
        <f>IF(ISERROR(VLOOKUP($C181,avto!$B$3:$D$195,2)),"",VLOOKUP($C181,avto!$B$3:$D$195,2))</f>
        <v/>
      </c>
      <c r="E181" s="28" t="str">
        <f>IF(ISERROR(VLOOKUP($C181,avto!$B$3:$D$195,3)),"",VLOOKUP($C181,avto!$B$3:$D$195,3))</f>
        <v/>
      </c>
      <c r="F181" s="28" t="str">
        <f t="shared" si="6"/>
        <v/>
      </c>
      <c r="G181" s="73"/>
      <c r="H181" s="74"/>
      <c r="I181" s="74"/>
      <c r="J181" s="74"/>
      <c r="K181" s="74"/>
      <c r="L181" s="74"/>
      <c r="M181" s="74"/>
      <c r="N181" s="74"/>
    </row>
    <row r="182" spans="1:14">
      <c r="A182" s="70"/>
      <c r="B182" s="71"/>
      <c r="C182" s="72"/>
      <c r="D182" s="67" t="str">
        <f>IF(ISERROR(VLOOKUP($C182,avto!$B$3:$D$195,2)),"",VLOOKUP($C182,avto!$B$3:$D$195,2))</f>
        <v/>
      </c>
      <c r="E182" s="28" t="str">
        <f>IF(ISERROR(VLOOKUP($C182,avto!$B$3:$D$195,3)),"",VLOOKUP($C182,avto!$B$3:$D$195,3))</f>
        <v/>
      </c>
      <c r="F182" s="28" t="str">
        <f t="shared" si="6"/>
        <v/>
      </c>
      <c r="G182" s="73"/>
      <c r="H182" s="74"/>
      <c r="I182" s="74"/>
      <c r="J182" s="74"/>
      <c r="K182" s="74"/>
      <c r="L182" s="74"/>
      <c r="M182" s="74"/>
      <c r="N182" s="74"/>
    </row>
    <row r="183" spans="1:14">
      <c r="A183" s="70"/>
      <c r="B183" s="71"/>
      <c r="C183" s="72"/>
      <c r="D183" s="67" t="str">
        <f>IF(ISERROR(VLOOKUP($C183,avto!$B$3:$D$195,2)),"",VLOOKUP($C183,avto!$B$3:$D$195,2))</f>
        <v/>
      </c>
      <c r="E183" s="28" t="str">
        <f>IF(ISERROR(VLOOKUP($C183,avto!$B$3:$D$195,3)),"",VLOOKUP($C183,avto!$B$3:$D$195,3))</f>
        <v/>
      </c>
      <c r="F183" s="28" t="str">
        <f t="shared" si="6"/>
        <v/>
      </c>
      <c r="G183" s="73"/>
      <c r="H183" s="74"/>
      <c r="I183" s="74"/>
      <c r="J183" s="74"/>
      <c r="K183" s="74"/>
      <c r="L183" s="74"/>
      <c r="M183" s="74"/>
      <c r="N183" s="74"/>
    </row>
    <row r="184" spans="1:14">
      <c r="A184" s="70"/>
      <c r="B184" s="71"/>
      <c r="C184" s="72"/>
      <c r="D184" s="67" t="str">
        <f>IF(ISERROR(VLOOKUP($C184,avto!$B$3:$D$195,2)),"",VLOOKUP($C184,avto!$B$3:$D$195,2))</f>
        <v/>
      </c>
      <c r="E184" s="28" t="str">
        <f>IF(ISERROR(VLOOKUP($C184,avto!$B$3:$D$195,3)),"",VLOOKUP($C184,avto!$B$3:$D$195,3))</f>
        <v/>
      </c>
      <c r="F184" s="28" t="str">
        <f t="shared" si="6"/>
        <v/>
      </c>
      <c r="G184" s="73"/>
      <c r="H184" s="74"/>
      <c r="I184" s="74"/>
      <c r="J184" s="74"/>
      <c r="K184" s="74"/>
      <c r="L184" s="74"/>
      <c r="M184" s="74"/>
      <c r="N184" s="74"/>
    </row>
    <row r="185" spans="1:14">
      <c r="A185" s="70"/>
      <c r="B185" s="71"/>
      <c r="C185" s="72"/>
      <c r="D185" s="67" t="str">
        <f>IF(ISERROR(VLOOKUP($C185,avto!$B$3:$D$195,2)),"",VLOOKUP($C185,avto!$B$3:$D$195,2))</f>
        <v/>
      </c>
      <c r="E185" s="28" t="str">
        <f>IF(ISERROR(VLOOKUP($C185,avto!$B$3:$D$195,3)),"",VLOOKUP($C185,avto!$B$3:$D$195,3))</f>
        <v/>
      </c>
      <c r="F185" s="28" t="str">
        <f t="shared" si="6"/>
        <v/>
      </c>
      <c r="G185" s="73"/>
      <c r="H185" s="74"/>
      <c r="I185" s="74"/>
      <c r="J185" s="74"/>
      <c r="K185" s="74"/>
      <c r="L185" s="74"/>
      <c r="M185" s="74"/>
      <c r="N185" s="74"/>
    </row>
    <row r="186" spans="1:14">
      <c r="A186" s="70"/>
      <c r="B186" s="71"/>
      <c r="C186" s="72"/>
      <c r="D186" s="67" t="str">
        <f>IF(ISERROR(VLOOKUP($C186,avto!$B$3:$D$195,2)),"",VLOOKUP($C186,avto!$B$3:$D$195,2))</f>
        <v/>
      </c>
      <c r="E186" s="28" t="str">
        <f>IF(ISERROR(VLOOKUP($C186,avto!$B$3:$D$195,3)),"",VLOOKUP($C186,avto!$B$3:$D$195,3))</f>
        <v/>
      </c>
      <c r="F186" s="28" t="str">
        <f t="shared" si="6"/>
        <v/>
      </c>
      <c r="G186" s="73"/>
      <c r="H186" s="74"/>
      <c r="I186" s="74"/>
      <c r="J186" s="74"/>
      <c r="K186" s="74"/>
      <c r="L186" s="74"/>
      <c r="M186" s="74"/>
      <c r="N186" s="74"/>
    </row>
    <row r="187" spans="1:14">
      <c r="A187" s="70"/>
      <c r="B187" s="71"/>
      <c r="C187" s="72"/>
      <c r="D187" s="67" t="str">
        <f>IF(ISERROR(VLOOKUP($C187,avto!$B$3:$D$195,2)),"",VLOOKUP($C187,avto!$B$3:$D$195,2))</f>
        <v/>
      </c>
      <c r="E187" s="28" t="str">
        <f>IF(ISERROR(VLOOKUP($C187,avto!$B$3:$D$195,3)),"",VLOOKUP($C187,avto!$B$3:$D$195,3))</f>
        <v/>
      </c>
      <c r="F187" s="28" t="str">
        <f t="shared" si="6"/>
        <v/>
      </c>
      <c r="G187" s="73"/>
      <c r="H187" s="74"/>
      <c r="I187" s="74"/>
      <c r="J187" s="74"/>
      <c r="K187" s="74"/>
      <c r="L187" s="74"/>
      <c r="M187" s="74"/>
      <c r="N187" s="74"/>
    </row>
    <row r="188" spans="1:14">
      <c r="A188" s="70"/>
      <c r="B188" s="71"/>
      <c r="C188" s="72"/>
      <c r="D188" s="67" t="str">
        <f>IF(ISERROR(VLOOKUP($C188,avto!$B$3:$D$195,2)),"",VLOOKUP($C188,avto!$B$3:$D$195,2))</f>
        <v/>
      </c>
      <c r="E188" s="28" t="str">
        <f>IF(ISERROR(VLOOKUP($C188,avto!$B$3:$D$195,3)),"",VLOOKUP($C188,avto!$B$3:$D$195,3))</f>
        <v/>
      </c>
      <c r="F188" s="28" t="str">
        <f t="shared" si="6"/>
        <v/>
      </c>
      <c r="G188" s="73"/>
      <c r="H188" s="74"/>
      <c r="I188" s="74"/>
      <c r="J188" s="74"/>
      <c r="K188" s="74"/>
      <c r="L188" s="74"/>
      <c r="M188" s="74"/>
      <c r="N188" s="74"/>
    </row>
    <row r="189" spans="1:14">
      <c r="A189" s="70"/>
      <c r="B189" s="71"/>
      <c r="C189" s="72"/>
      <c r="D189" s="67" t="str">
        <f>IF(ISERROR(VLOOKUP($C189,avto!$B$3:$D$195,2)),"",VLOOKUP($C189,avto!$B$3:$D$195,2))</f>
        <v/>
      </c>
      <c r="E189" s="28" t="str">
        <f>IF(ISERROR(VLOOKUP($C189,avto!$B$3:$D$195,3)),"",VLOOKUP($C189,avto!$B$3:$D$195,3))</f>
        <v/>
      </c>
      <c r="F189" s="28" t="str">
        <f t="shared" si="6"/>
        <v/>
      </c>
      <c r="G189" s="73"/>
      <c r="H189" s="74"/>
      <c r="I189" s="74"/>
      <c r="J189" s="74"/>
      <c r="K189" s="74"/>
      <c r="L189" s="74"/>
      <c r="M189" s="74"/>
      <c r="N189" s="74"/>
    </row>
    <row r="190" spans="1:14">
      <c r="A190" s="70"/>
      <c r="B190" s="71"/>
      <c r="C190" s="72"/>
      <c r="D190" s="67" t="str">
        <f>IF(ISERROR(VLOOKUP($C190,avto!$B$3:$D$195,2)),"",VLOOKUP($C190,avto!$B$3:$D$195,2))</f>
        <v/>
      </c>
      <c r="E190" s="28" t="str">
        <f>IF(ISERROR(VLOOKUP($C190,avto!$B$3:$D$195,3)),"",VLOOKUP($C190,avto!$B$3:$D$195,3))</f>
        <v/>
      </c>
      <c r="F190" s="28" t="str">
        <f t="shared" si="6"/>
        <v/>
      </c>
      <c r="G190" s="73"/>
      <c r="H190" s="74"/>
      <c r="I190" s="74"/>
      <c r="J190" s="74"/>
      <c r="K190" s="74"/>
      <c r="L190" s="74"/>
      <c r="M190" s="74"/>
      <c r="N190" s="74"/>
    </row>
    <row r="191" spans="1:14">
      <c r="A191" s="70"/>
      <c r="B191" s="71"/>
      <c r="C191" s="72"/>
      <c r="D191" s="67" t="str">
        <f>IF(ISERROR(VLOOKUP($C191,avto!$B$3:$D$195,2)),"",VLOOKUP($C191,avto!$B$3:$D$195,2))</f>
        <v/>
      </c>
      <c r="E191" s="28" t="str">
        <f>IF(ISERROR(VLOOKUP($C191,avto!$B$3:$D$195,3)),"",VLOOKUP($C191,avto!$B$3:$D$195,3))</f>
        <v/>
      </c>
      <c r="F191" s="28" t="str">
        <f t="shared" si="6"/>
        <v/>
      </c>
      <c r="G191" s="73"/>
      <c r="H191" s="74"/>
      <c r="I191" s="74"/>
      <c r="J191" s="74"/>
      <c r="K191" s="74"/>
      <c r="L191" s="74"/>
      <c r="M191" s="74"/>
      <c r="N191" s="74"/>
    </row>
    <row r="192" spans="1:14">
      <c r="A192" s="70"/>
      <c r="B192" s="71"/>
      <c r="C192" s="72"/>
      <c r="D192" s="67" t="str">
        <f>IF(ISERROR(VLOOKUP($C192,avto!$B$3:$D$195,2)),"",VLOOKUP($C192,avto!$B$3:$D$195,2))</f>
        <v/>
      </c>
      <c r="E192" s="28" t="str">
        <f>IF(ISERROR(VLOOKUP($C192,avto!$B$3:$D$195,3)),"",VLOOKUP($C192,avto!$B$3:$D$195,3))</f>
        <v/>
      </c>
      <c r="F192" s="28" t="str">
        <f t="shared" si="6"/>
        <v/>
      </c>
      <c r="G192" s="73"/>
      <c r="H192" s="74"/>
      <c r="I192" s="74"/>
      <c r="J192" s="74"/>
      <c r="K192" s="74"/>
      <c r="L192" s="74"/>
      <c r="M192" s="74"/>
      <c r="N192" s="74"/>
    </row>
    <row r="193" spans="1:14">
      <c r="A193" s="70"/>
      <c r="B193" s="71"/>
      <c r="C193" s="72"/>
      <c r="D193" s="67" t="str">
        <f>IF(ISERROR(VLOOKUP($C193,avto!$B$3:$D$195,2)),"",VLOOKUP($C193,avto!$B$3:$D$195,2))</f>
        <v/>
      </c>
      <c r="E193" s="28" t="str">
        <f>IF(ISERROR(VLOOKUP($C193,avto!$B$3:$D$195,3)),"",VLOOKUP($C193,avto!$B$3:$D$195,3))</f>
        <v/>
      </c>
      <c r="F193" s="28" t="str">
        <f t="shared" si="6"/>
        <v/>
      </c>
      <c r="G193" s="73"/>
      <c r="H193" s="74"/>
      <c r="I193" s="74"/>
      <c r="J193" s="74"/>
      <c r="K193" s="74"/>
      <c r="L193" s="74"/>
      <c r="M193" s="74"/>
      <c r="N193" s="74"/>
    </row>
    <row r="194" spans="1:14">
      <c r="A194" s="70"/>
      <c r="B194" s="71"/>
      <c r="C194" s="72"/>
      <c r="D194" s="67" t="str">
        <f>IF(ISERROR(VLOOKUP($C194,avto!$B$3:$D$195,2)),"",VLOOKUP($C194,avto!$B$3:$D$195,2))</f>
        <v/>
      </c>
      <c r="E194" s="28" t="str">
        <f>IF(ISERROR(VLOOKUP($C194,avto!$B$3:$D$195,3)),"",VLOOKUP($C194,avto!$B$3:$D$195,3))</f>
        <v/>
      </c>
      <c r="F194" s="28" t="str">
        <f t="shared" si="6"/>
        <v/>
      </c>
      <c r="G194" s="73"/>
      <c r="H194" s="74"/>
      <c r="I194" s="74"/>
      <c r="J194" s="74"/>
      <c r="K194" s="74"/>
      <c r="L194" s="74"/>
      <c r="M194" s="74"/>
      <c r="N194" s="74"/>
    </row>
    <row r="195" spans="1:14">
      <c r="A195" s="70"/>
      <c r="B195" s="71"/>
      <c r="C195" s="72"/>
      <c r="D195" s="67" t="str">
        <f>IF(ISERROR(VLOOKUP($C195,avto!$B$3:$D$195,2)),"",VLOOKUP($C195,avto!$B$3:$D$195,2))</f>
        <v/>
      </c>
      <c r="E195" s="28" t="str">
        <f>IF(ISERROR(VLOOKUP($C195,avto!$B$3:$D$195,3)),"",VLOOKUP($C195,avto!$B$3:$D$195,3))</f>
        <v/>
      </c>
      <c r="F195" s="28" t="str">
        <f t="shared" si="6"/>
        <v/>
      </c>
      <c r="G195" s="73"/>
      <c r="H195" s="74"/>
      <c r="I195" s="74"/>
      <c r="J195" s="74"/>
      <c r="K195" s="74"/>
      <c r="L195" s="74"/>
      <c r="M195" s="74"/>
      <c r="N195" s="74"/>
    </row>
    <row r="196" spans="1:14">
      <c r="A196" s="70"/>
      <c r="B196" s="71"/>
      <c r="C196" s="72"/>
      <c r="D196" s="67" t="str">
        <f>IF(ISERROR(VLOOKUP($C196,avto!$B$3:$D$195,2)),"",VLOOKUP($C196,avto!$B$3:$D$195,2))</f>
        <v/>
      </c>
      <c r="E196" s="28" t="str">
        <f>IF(ISERROR(VLOOKUP($C196,avto!$B$3:$D$195,3)),"",VLOOKUP($C196,avto!$B$3:$D$195,3))</f>
        <v/>
      </c>
      <c r="F196" s="28" t="str">
        <f t="shared" si="6"/>
        <v/>
      </c>
      <c r="G196" s="73"/>
      <c r="H196" s="74"/>
      <c r="I196" s="74"/>
      <c r="J196" s="74"/>
      <c r="K196" s="74"/>
      <c r="L196" s="74"/>
      <c r="M196" s="74"/>
      <c r="N196" s="74"/>
    </row>
    <row r="197" spans="1:14">
      <c r="A197" s="70"/>
      <c r="B197" s="71"/>
      <c r="C197" s="72"/>
      <c r="D197" s="67" t="str">
        <f>IF(ISERROR(VLOOKUP($C197,avto!$B$3:$D$195,2)),"",VLOOKUP($C197,avto!$B$3:$D$195,2))</f>
        <v/>
      </c>
      <c r="E197" s="28" t="str">
        <f>IF(ISERROR(VLOOKUP($C197,avto!$B$3:$D$195,3)),"",VLOOKUP($C197,avto!$B$3:$D$195,3))</f>
        <v/>
      </c>
      <c r="F197" s="28" t="str">
        <f t="shared" si="6"/>
        <v/>
      </c>
      <c r="G197" s="73"/>
      <c r="H197" s="74"/>
      <c r="I197" s="74"/>
      <c r="J197" s="74"/>
      <c r="K197" s="74"/>
      <c r="L197" s="74"/>
      <c r="M197" s="74"/>
      <c r="N197" s="74"/>
    </row>
    <row r="198" spans="1:14">
      <c r="A198" s="70"/>
      <c r="B198" s="71"/>
      <c r="C198" s="72"/>
      <c r="D198" s="67" t="str">
        <f>IF(ISERROR(VLOOKUP($C198,avto!$B$3:$D$195,2)),"",VLOOKUP($C198,avto!$B$3:$D$195,2))</f>
        <v/>
      </c>
      <c r="E198" s="28" t="str">
        <f>IF(ISERROR(VLOOKUP($C198,avto!$B$3:$D$195,3)),"",VLOOKUP($C198,avto!$B$3:$D$195,3))</f>
        <v/>
      </c>
      <c r="F198" s="28" t="str">
        <f t="shared" si="6"/>
        <v/>
      </c>
      <c r="G198" s="73"/>
      <c r="H198" s="74"/>
      <c r="I198" s="74"/>
      <c r="J198" s="74"/>
      <c r="K198" s="74"/>
      <c r="L198" s="74"/>
      <c r="M198" s="74"/>
      <c r="N198" s="74"/>
    </row>
    <row r="199" spans="1:14">
      <c r="A199" s="70"/>
      <c r="B199" s="71"/>
      <c r="C199" s="72"/>
      <c r="D199" s="67" t="str">
        <f>IF(ISERROR(VLOOKUP($C199,avto!$B$3:$D$195,2)),"",VLOOKUP($C199,avto!$B$3:$D$195,2))</f>
        <v/>
      </c>
      <c r="E199" s="28" t="str">
        <f>IF(ISERROR(VLOOKUP($C199,avto!$B$3:$D$195,3)),"",VLOOKUP($C199,avto!$B$3:$D$195,3))</f>
        <v/>
      </c>
      <c r="F199" s="28" t="str">
        <f t="shared" si="6"/>
        <v/>
      </c>
      <c r="G199" s="73"/>
      <c r="H199" s="74"/>
      <c r="I199" s="74"/>
      <c r="J199" s="74"/>
      <c r="K199" s="74"/>
      <c r="L199" s="74"/>
      <c r="M199" s="74"/>
      <c r="N199" s="74"/>
    </row>
    <row r="200" spans="1:14" ht="19.5" customHeight="1">
      <c r="A200" s="75"/>
      <c r="B200" s="76" t="s">
        <v>55</v>
      </c>
      <c r="C200" s="76"/>
      <c r="D200" s="76"/>
      <c r="E200" s="76"/>
      <c r="F200" s="76"/>
      <c r="G200" s="77">
        <f>SUM(G6:G199)</f>
        <v>0</v>
      </c>
      <c r="H200" s="78">
        <f t="shared" ref="H200:N200" si="7">SUM(H6:H199)</f>
        <v>5050</v>
      </c>
      <c r="I200" s="78">
        <f t="shared" si="7"/>
        <v>211</v>
      </c>
      <c r="J200" s="78">
        <f t="shared" si="7"/>
        <v>15</v>
      </c>
      <c r="K200" s="78">
        <f t="shared" si="7"/>
        <v>6</v>
      </c>
      <c r="L200" s="78">
        <f t="shared" si="7"/>
        <v>8</v>
      </c>
      <c r="M200" s="78">
        <f t="shared" si="7"/>
        <v>0</v>
      </c>
      <c r="N200" s="78">
        <f t="shared" si="7"/>
        <v>0</v>
      </c>
    </row>
  </sheetData>
  <mergeCells count="15"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conditionalFormatting sqref="B6:B199">
    <cfRule type="duplicateValues" dxfId="1" priority="2"/>
  </conditionalFormatting>
  <conditionalFormatting sqref="C6:C199">
    <cfRule type="duplicateValues" dxfId="0" priority="1"/>
  </conditionalFormatting>
  <dataValidations count="2">
    <dataValidation type="list" allowBlank="1" sqref="C6:C199">
      <formula1>машины</formula1>
    </dataValidation>
    <dataValidation type="list" allowBlank="1" sqref="B6:B199">
      <formula1>шофер</formula1>
    </dataValidation>
  </dataValidations>
  <printOptions horizontalCentered="1"/>
  <pageMargins left="0.70866141732283472" right="0.19685039370078741" top="0.74803149606299213" bottom="0.74803149606299213" header="0.31496062992125984" footer="0.31496062992125984"/>
  <pageSetup paperSize="9" scale="83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driver!$D$3:$D$14</xm:f>
          </x14:formula1>
          <xm:sqref>O5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tabSelected="1" topLeftCell="A4" workbookViewId="0">
      <selection activeCell="C32" sqref="C32"/>
    </sheetView>
  </sheetViews>
  <sheetFormatPr defaultColWidth="9.7109375" defaultRowHeight="15"/>
  <cols>
    <col min="1" max="1" width="3.28515625" style="3" customWidth="1"/>
    <col min="2" max="2" width="32.140625" style="42" bestFit="1" customWidth="1"/>
    <col min="3" max="3" width="37.5703125" style="42" bestFit="1" customWidth="1"/>
    <col min="4" max="4" width="7" style="44" customWidth="1"/>
    <col min="5" max="7" width="10" style="3" customWidth="1"/>
    <col min="8" max="16384" width="9.7109375" style="3"/>
  </cols>
  <sheetData>
    <row r="1" spans="1:7">
      <c r="D1" s="101" t="s">
        <v>77</v>
      </c>
      <c r="E1" s="101"/>
      <c r="F1" s="101"/>
      <c r="G1" s="101"/>
    </row>
    <row r="2" spans="1:7">
      <c r="D2" s="102" t="s">
        <v>93</v>
      </c>
      <c r="E2" s="102"/>
      <c r="F2" s="102"/>
      <c r="G2" s="102"/>
    </row>
    <row r="3" spans="1:7">
      <c r="D3" s="102" t="s">
        <v>94</v>
      </c>
      <c r="E3" s="102"/>
      <c r="F3" s="102"/>
      <c r="G3" s="102"/>
    </row>
    <row r="4" spans="1:7" ht="15.75">
      <c r="A4" s="43"/>
    </row>
    <row r="5" spans="1:7" ht="18.75">
      <c r="B5" s="45"/>
      <c r="C5" s="46" t="s">
        <v>78</v>
      </c>
      <c r="E5" s="47"/>
      <c r="F5" s="103"/>
      <c r="G5" s="103"/>
    </row>
    <row r="6" spans="1:7" s="2" customFormat="1" ht="12.75">
      <c r="A6" s="104"/>
      <c r="B6" s="104"/>
      <c r="C6" s="104"/>
      <c r="D6" s="104"/>
      <c r="E6" s="104"/>
      <c r="F6" s="104"/>
      <c r="G6" s="104"/>
    </row>
    <row r="7" spans="1:7" s="2" customFormat="1" ht="12.75">
      <c r="A7" s="100" t="s">
        <v>95</v>
      </c>
      <c r="B7" s="100"/>
      <c r="C7" s="100"/>
      <c r="D7" s="100"/>
      <c r="E7" s="100"/>
      <c r="F7" s="100"/>
      <c r="G7" s="100"/>
    </row>
    <row r="8" spans="1:7" s="2" customFormat="1" ht="12.75">
      <c r="A8" s="105"/>
      <c r="B8" s="105"/>
      <c r="C8" s="105"/>
      <c r="D8" s="105"/>
      <c r="E8" s="105"/>
      <c r="F8" s="105"/>
      <c r="G8" s="105"/>
    </row>
    <row r="9" spans="1:7">
      <c r="A9" s="48" t="s">
        <v>33</v>
      </c>
      <c r="B9" s="49" t="s">
        <v>124</v>
      </c>
      <c r="C9" s="49" t="s">
        <v>79</v>
      </c>
      <c r="D9" s="49" t="s">
        <v>80</v>
      </c>
      <c r="E9" s="50" t="s">
        <v>81</v>
      </c>
      <c r="F9" s="50" t="s">
        <v>82</v>
      </c>
      <c r="G9" s="51" t="s">
        <v>83</v>
      </c>
    </row>
    <row r="10" spans="1:7" s="4" customFormat="1" ht="12.75">
      <c r="A10" s="4">
        <v>1</v>
      </c>
      <c r="B10" s="38" t="s">
        <v>50</v>
      </c>
      <c r="C10" s="5"/>
      <c r="D10" s="6"/>
      <c r="E10" s="7"/>
      <c r="F10" s="7"/>
      <c r="G10" s="8">
        <f t="shared" ref="G10:G24" si="0">E10*F10</f>
        <v>0</v>
      </c>
    </row>
    <row r="11" spans="1:7" s="4" customFormat="1" ht="12.75">
      <c r="A11" s="4">
        <v>2</v>
      </c>
      <c r="B11" s="39" t="str">
        <f>VLOOKUP(B10,ГСМ!$B$6:$C$199,1)</f>
        <v>Зорин Д</v>
      </c>
      <c r="C11" s="9"/>
      <c r="D11" s="10"/>
      <c r="E11" s="11"/>
      <c r="F11" s="11"/>
      <c r="G11" s="12">
        <f t="shared" si="0"/>
        <v>0</v>
      </c>
    </row>
    <row r="12" spans="1:7" s="4" customFormat="1" ht="12.75">
      <c r="A12" s="4">
        <v>3</v>
      </c>
      <c r="B12" s="52"/>
      <c r="C12" s="9"/>
      <c r="D12" s="10"/>
      <c r="E12" s="11"/>
      <c r="F12" s="11"/>
      <c r="G12" s="12">
        <f t="shared" si="0"/>
        <v>0</v>
      </c>
    </row>
    <row r="13" spans="1:7" s="4" customFormat="1" ht="12.75">
      <c r="A13" s="13">
        <v>4</v>
      </c>
      <c r="B13" s="52"/>
      <c r="C13" s="14"/>
      <c r="D13" s="15"/>
      <c r="E13" s="16"/>
      <c r="F13" s="16"/>
      <c r="G13" s="12">
        <f t="shared" si="0"/>
        <v>0</v>
      </c>
    </row>
    <row r="14" spans="1:7" s="4" customFormat="1" ht="12.75">
      <c r="A14" s="4">
        <v>1</v>
      </c>
      <c r="B14" s="38" t="s">
        <v>0</v>
      </c>
      <c r="C14" s="5"/>
      <c r="D14" s="6"/>
      <c r="E14" s="7"/>
      <c r="F14" s="8"/>
      <c r="G14" s="8">
        <f t="shared" si="0"/>
        <v>0</v>
      </c>
    </row>
    <row r="15" spans="1:7" s="4" customFormat="1" ht="12.75">
      <c r="A15" s="4">
        <v>2</v>
      </c>
      <c r="B15" s="39" t="e">
        <f>VLOOKUP(B14,ГСМ!$B$6:$C$199,1,1)</f>
        <v>#N/A</v>
      </c>
      <c r="C15" s="17"/>
      <c r="D15" s="10"/>
      <c r="E15" s="11"/>
      <c r="F15" s="12"/>
      <c r="G15" s="12">
        <f t="shared" si="0"/>
        <v>0</v>
      </c>
    </row>
    <row r="16" spans="1:7" s="4" customFormat="1" ht="12.75">
      <c r="A16" s="4">
        <v>3</v>
      </c>
      <c r="B16" s="52"/>
      <c r="C16" s="9"/>
      <c r="D16" s="18"/>
      <c r="E16" s="19"/>
      <c r="F16" s="20"/>
      <c r="G16" s="20">
        <f t="shared" si="0"/>
        <v>0</v>
      </c>
    </row>
    <row r="17" spans="1:7" s="4" customFormat="1" ht="12.75">
      <c r="A17" s="4">
        <v>4</v>
      </c>
      <c r="B17" s="52"/>
      <c r="C17" s="9"/>
      <c r="D17" s="18"/>
      <c r="E17" s="19"/>
      <c r="F17" s="20"/>
      <c r="G17" s="20">
        <f t="shared" si="0"/>
        <v>0</v>
      </c>
    </row>
    <row r="18" spans="1:7" s="4" customFormat="1" ht="12.75">
      <c r="A18" s="4">
        <v>5</v>
      </c>
      <c r="B18" s="39"/>
      <c r="C18" s="9"/>
      <c r="D18" s="18"/>
      <c r="E18" s="19"/>
      <c r="F18" s="20"/>
      <c r="G18" s="20">
        <f t="shared" si="0"/>
        <v>0</v>
      </c>
    </row>
    <row r="19" spans="1:7" s="4" customFormat="1" ht="12.75">
      <c r="A19" s="13">
        <v>6</v>
      </c>
      <c r="B19" s="52"/>
      <c r="C19" s="9"/>
      <c r="D19" s="21"/>
      <c r="E19" s="19"/>
      <c r="F19" s="20"/>
      <c r="G19" s="20">
        <f t="shared" si="0"/>
        <v>0</v>
      </c>
    </row>
    <row r="20" spans="1:7" s="4" customFormat="1" ht="12.75">
      <c r="A20" s="4">
        <v>1</v>
      </c>
      <c r="B20" s="38" t="s">
        <v>51</v>
      </c>
      <c r="C20" s="5"/>
      <c r="D20" s="6"/>
      <c r="E20" s="7"/>
      <c r="F20" s="8"/>
      <c r="G20" s="8">
        <f t="shared" si="0"/>
        <v>0</v>
      </c>
    </row>
    <row r="21" spans="1:7" s="4" customFormat="1" ht="12.75">
      <c r="A21" s="4">
        <v>2</v>
      </c>
      <c r="B21" s="39" t="str">
        <f>VLOOKUP(B20,ГСМ!$B$6:$C$199,1)</f>
        <v>Зорин Д</v>
      </c>
      <c r="C21" s="17"/>
      <c r="D21" s="10"/>
      <c r="E21" s="11"/>
      <c r="F21" s="12"/>
      <c r="G21" s="12">
        <f t="shared" si="0"/>
        <v>0</v>
      </c>
    </row>
    <row r="22" spans="1:7" s="4" customFormat="1" ht="12.75">
      <c r="A22" s="4">
        <v>3</v>
      </c>
      <c r="B22" s="52"/>
      <c r="C22" s="9"/>
      <c r="D22" s="18"/>
      <c r="E22" s="19"/>
      <c r="F22" s="20"/>
      <c r="G22" s="20">
        <f t="shared" si="0"/>
        <v>0</v>
      </c>
    </row>
    <row r="23" spans="1:7" s="4" customFormat="1" ht="12.75">
      <c r="A23" s="4">
        <v>4</v>
      </c>
      <c r="B23" s="39"/>
      <c r="C23" s="9"/>
      <c r="D23" s="18"/>
      <c r="E23" s="19"/>
      <c r="F23" s="20"/>
      <c r="G23" s="20">
        <f t="shared" si="0"/>
        <v>0</v>
      </c>
    </row>
    <row r="24" spans="1:7" s="4" customFormat="1" ht="12.75">
      <c r="A24" s="4">
        <v>5</v>
      </c>
      <c r="B24" s="52"/>
      <c r="C24" s="9"/>
      <c r="D24" s="21"/>
      <c r="E24" s="19"/>
      <c r="F24" s="20"/>
      <c r="G24" s="20">
        <f t="shared" si="0"/>
        <v>0</v>
      </c>
    </row>
    <row r="25" spans="1:7" s="2" customFormat="1" ht="12.75" hidden="1">
      <c r="A25" s="22">
        <v>1</v>
      </c>
      <c r="B25" s="38"/>
      <c r="C25" s="5"/>
      <c r="D25" s="6"/>
      <c r="E25" s="7"/>
      <c r="F25" s="8"/>
      <c r="G25" s="8">
        <f t="shared" ref="G25:G27" si="1">E25*F25</f>
        <v>0</v>
      </c>
    </row>
    <row r="26" spans="1:7" s="2" customFormat="1" ht="12.75" hidden="1">
      <c r="A26" s="4">
        <v>2</v>
      </c>
      <c r="B26" s="39"/>
      <c r="C26" s="17"/>
      <c r="D26" s="10"/>
      <c r="E26" s="11"/>
      <c r="F26" s="12"/>
      <c r="G26" s="12">
        <f t="shared" si="1"/>
        <v>0</v>
      </c>
    </row>
    <row r="27" spans="1:7" s="2" customFormat="1" ht="12.75" hidden="1">
      <c r="A27" s="4">
        <v>3</v>
      </c>
      <c r="B27" s="52"/>
      <c r="C27" s="9"/>
      <c r="D27" s="10"/>
      <c r="E27" s="19"/>
      <c r="F27" s="20"/>
      <c r="G27" s="12">
        <f t="shared" si="1"/>
        <v>0</v>
      </c>
    </row>
    <row r="28" spans="1:7" s="2" customFormat="1" ht="12.75">
      <c r="A28" s="22">
        <v>1</v>
      </c>
      <c r="B28" s="38" t="s">
        <v>46</v>
      </c>
      <c r="C28" s="5"/>
      <c r="D28" s="6"/>
      <c r="E28" s="7"/>
      <c r="F28" s="8"/>
      <c r="G28" s="8">
        <f t="shared" ref="G28:G38" si="2">E28*F28</f>
        <v>0</v>
      </c>
    </row>
    <row r="29" spans="1:7" s="2" customFormat="1" ht="12.75">
      <c r="A29" s="4">
        <v>2</v>
      </c>
      <c r="B29" s="39" t="str">
        <f>LOOKUP(B28,ГСМ!B6:N11,ГСМ!B6:B11)</f>
        <v>Денисов Б</v>
      </c>
      <c r="C29" s="17"/>
      <c r="D29" s="10"/>
      <c r="E29" s="11"/>
      <c r="F29" s="12"/>
      <c r="G29" s="12">
        <f t="shared" si="2"/>
        <v>0</v>
      </c>
    </row>
    <row r="30" spans="1:7" s="2" customFormat="1" ht="12.75">
      <c r="A30" s="4">
        <v>3</v>
      </c>
      <c r="B30" s="52"/>
      <c r="C30" s="17"/>
      <c r="D30" s="10"/>
      <c r="E30" s="11"/>
      <c r="F30" s="12"/>
      <c r="G30" s="12">
        <f t="shared" si="2"/>
        <v>0</v>
      </c>
    </row>
    <row r="31" spans="1:7" s="2" customFormat="1" ht="12.75" hidden="1">
      <c r="A31" s="4">
        <v>4</v>
      </c>
      <c r="B31" s="52"/>
      <c r="C31" s="17"/>
      <c r="D31" s="10"/>
      <c r="E31" s="11"/>
      <c r="F31" s="12"/>
      <c r="G31" s="12">
        <f t="shared" si="2"/>
        <v>0</v>
      </c>
    </row>
    <row r="32" spans="1:7" s="2" customFormat="1" ht="12.75">
      <c r="A32" s="4">
        <v>5</v>
      </c>
      <c r="B32" s="52"/>
      <c r="C32" s="17"/>
      <c r="D32" s="10"/>
      <c r="E32" s="11"/>
      <c r="F32" s="12"/>
      <c r="G32" s="12">
        <f t="shared" si="2"/>
        <v>0</v>
      </c>
    </row>
    <row r="33" spans="1:7" s="2" customFormat="1" ht="12.75">
      <c r="A33" s="4">
        <v>6</v>
      </c>
      <c r="B33" s="52"/>
      <c r="C33" s="17"/>
      <c r="D33" s="10"/>
      <c r="E33" s="11"/>
      <c r="F33" s="12"/>
      <c r="G33" s="12">
        <f t="shared" si="2"/>
        <v>0</v>
      </c>
    </row>
    <row r="34" spans="1:7" s="2" customFormat="1" ht="12.75">
      <c r="A34" s="4">
        <v>7</v>
      </c>
      <c r="B34" s="52"/>
      <c r="C34" s="17"/>
      <c r="D34" s="10"/>
      <c r="E34" s="11"/>
      <c r="F34" s="12"/>
      <c r="G34" s="12">
        <f t="shared" si="2"/>
        <v>0</v>
      </c>
    </row>
    <row r="35" spans="1:7" s="2" customFormat="1" ht="12.75">
      <c r="A35" s="4">
        <v>8</v>
      </c>
      <c r="B35" s="52"/>
      <c r="C35" s="17"/>
      <c r="D35" s="10"/>
      <c r="E35" s="11"/>
      <c r="F35" s="12"/>
      <c r="G35" s="12">
        <f t="shared" si="2"/>
        <v>0</v>
      </c>
    </row>
    <row r="36" spans="1:7" s="2" customFormat="1" ht="12.75">
      <c r="A36" s="4">
        <v>9</v>
      </c>
      <c r="B36" s="52"/>
      <c r="C36" s="17"/>
      <c r="D36" s="10"/>
      <c r="E36" s="11"/>
      <c r="F36" s="12"/>
      <c r="G36" s="12">
        <f t="shared" si="2"/>
        <v>0</v>
      </c>
    </row>
    <row r="37" spans="1:7" s="2" customFormat="1" ht="12.75">
      <c r="A37" s="4">
        <v>10</v>
      </c>
      <c r="B37" s="52"/>
      <c r="C37" s="17"/>
      <c r="D37" s="10"/>
      <c r="E37" s="11"/>
      <c r="F37" s="12"/>
      <c r="G37" s="12">
        <f t="shared" si="2"/>
        <v>0</v>
      </c>
    </row>
    <row r="38" spans="1:7" s="2" customFormat="1" ht="13.5" thickBot="1">
      <c r="A38" s="4">
        <v>11</v>
      </c>
      <c r="B38" s="52"/>
      <c r="C38" s="23"/>
      <c r="D38" s="24"/>
      <c r="E38" s="4"/>
      <c r="F38" s="25"/>
      <c r="G38" s="25">
        <f t="shared" si="2"/>
        <v>0</v>
      </c>
    </row>
    <row r="39" spans="1:7" ht="16.5" thickTop="1" thickBot="1">
      <c r="A39" s="30"/>
      <c r="B39" s="31" t="s">
        <v>84</v>
      </c>
      <c r="C39" s="32"/>
      <c r="D39" s="33"/>
      <c r="E39" s="30"/>
      <c r="F39" s="34"/>
      <c r="G39" s="35">
        <f>SUM(G10:G38)</f>
        <v>0</v>
      </c>
    </row>
    <row r="40" spans="1:7" s="2" customFormat="1" ht="13.5" thickTop="1">
      <c r="A40" s="106" t="s">
        <v>92</v>
      </c>
      <c r="B40" s="106"/>
      <c r="C40" s="106"/>
      <c r="D40" s="106"/>
      <c r="E40" s="106"/>
      <c r="F40" s="106"/>
      <c r="G40" s="106"/>
    </row>
    <row r="41" spans="1:7" s="2" customFormat="1" ht="12.75">
      <c r="A41" s="100" t="s">
        <v>85</v>
      </c>
      <c r="B41" s="100"/>
      <c r="C41" s="100"/>
      <c r="D41" s="100"/>
      <c r="E41" s="100"/>
      <c r="F41" s="100"/>
      <c r="G41" s="100"/>
    </row>
    <row r="42" spans="1:7" s="2" customFormat="1">
      <c r="A42" s="53"/>
      <c r="B42" s="53"/>
      <c r="C42" s="53"/>
      <c r="D42" s="53"/>
      <c r="E42" s="53"/>
      <c r="F42" s="53"/>
      <c r="G42" s="54"/>
    </row>
    <row r="43" spans="1:7" s="2" customFormat="1" ht="15" customHeight="1">
      <c r="B43" s="55" t="s">
        <v>86</v>
      </c>
      <c r="C43" s="107" t="s">
        <v>87</v>
      </c>
      <c r="D43" s="107"/>
      <c r="E43" s="108"/>
      <c r="F43" s="108"/>
      <c r="G43" s="108"/>
    </row>
    <row r="44" spans="1:7" s="2" customFormat="1" ht="15" customHeight="1">
      <c r="B44" s="55" t="s">
        <v>88</v>
      </c>
      <c r="C44" s="107" t="s">
        <v>87</v>
      </c>
      <c r="D44" s="107"/>
      <c r="E44" s="108"/>
      <c r="F44" s="108"/>
      <c r="G44" s="108"/>
    </row>
    <row r="45" spans="1:7" s="2" customFormat="1" ht="15" customHeight="1">
      <c r="B45" s="55" t="s">
        <v>89</v>
      </c>
      <c r="C45" s="107" t="s">
        <v>87</v>
      </c>
      <c r="D45" s="107"/>
      <c r="E45" s="108"/>
      <c r="F45" s="108"/>
      <c r="G45" s="108"/>
    </row>
    <row r="46" spans="1:7" s="2" customFormat="1" ht="15" customHeight="1">
      <c r="B46" s="56"/>
      <c r="C46" s="107" t="s">
        <v>87</v>
      </c>
      <c r="D46" s="107"/>
      <c r="E46" s="108"/>
      <c r="F46" s="108"/>
      <c r="G46" s="108"/>
    </row>
    <row r="47" spans="1:7" s="2" customFormat="1" ht="15" customHeight="1">
      <c r="B47" s="55" t="s">
        <v>90</v>
      </c>
      <c r="C47" s="107" t="s">
        <v>87</v>
      </c>
      <c r="D47" s="107"/>
      <c r="E47" s="108"/>
      <c r="F47" s="108"/>
      <c r="G47" s="108"/>
    </row>
    <row r="48" spans="1:7" s="2" customFormat="1" ht="15" customHeight="1">
      <c r="B48" s="55"/>
      <c r="C48" s="107" t="s">
        <v>87</v>
      </c>
      <c r="D48" s="107"/>
      <c r="E48" s="108"/>
      <c r="F48" s="108"/>
      <c r="G48" s="108"/>
    </row>
    <row r="49" spans="2:7" s="2" customFormat="1" ht="15" customHeight="1">
      <c r="B49" s="55"/>
      <c r="C49" s="107" t="s">
        <v>87</v>
      </c>
      <c r="D49" s="107"/>
      <c r="E49" s="108"/>
      <c r="F49" s="108"/>
      <c r="G49" s="108"/>
    </row>
    <row r="50" spans="2:7" s="2" customFormat="1" ht="15" customHeight="1">
      <c r="B50" s="55" t="s">
        <v>91</v>
      </c>
      <c r="C50" s="107" t="s">
        <v>87</v>
      </c>
      <c r="D50" s="107"/>
      <c r="E50" s="108"/>
      <c r="F50" s="108"/>
      <c r="G50" s="108"/>
    </row>
  </sheetData>
  <mergeCells count="25">
    <mergeCell ref="C50:D50"/>
    <mergeCell ref="E50:G50"/>
    <mergeCell ref="C47:D47"/>
    <mergeCell ref="E47:G47"/>
    <mergeCell ref="C48:D48"/>
    <mergeCell ref="E48:G48"/>
    <mergeCell ref="C49:D49"/>
    <mergeCell ref="E49:G49"/>
    <mergeCell ref="C44:D44"/>
    <mergeCell ref="E44:G44"/>
    <mergeCell ref="C45:D45"/>
    <mergeCell ref="E45:G45"/>
    <mergeCell ref="C46:D46"/>
    <mergeCell ref="E46:G46"/>
    <mergeCell ref="A8:G8"/>
    <mergeCell ref="A40:G40"/>
    <mergeCell ref="A41:G41"/>
    <mergeCell ref="C43:D43"/>
    <mergeCell ref="E43:G43"/>
    <mergeCell ref="A7:G7"/>
    <mergeCell ref="D1:G1"/>
    <mergeCell ref="D2:G2"/>
    <mergeCell ref="D3:G3"/>
    <mergeCell ref="F5:G5"/>
    <mergeCell ref="A6:G6"/>
  </mergeCells>
  <dataValidations count="1">
    <dataValidation type="list" allowBlank="1" showInputMessage="1" showErrorMessage="1" sqref="B10 B14 B20 B28">
      <formula1>машины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avto</vt:lpstr>
      <vt:lpstr>driver</vt:lpstr>
      <vt:lpstr>ГСМ</vt:lpstr>
      <vt:lpstr>АКТ</vt:lpstr>
      <vt:lpstr>avto!Область_печати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Компас</cp:lastModifiedBy>
  <cp:lastPrinted>2012-03-20T21:27:08Z</cp:lastPrinted>
  <dcterms:created xsi:type="dcterms:W3CDTF">2012-03-17T12:22:28Z</dcterms:created>
  <dcterms:modified xsi:type="dcterms:W3CDTF">2012-03-25T09:55:39Z</dcterms:modified>
</cp:coreProperties>
</file>