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1355" windowHeight="4095" tabRatio="670"/>
  </bookViews>
  <sheets>
    <sheet name="Сводная" sheetId="1" r:id="rId1"/>
    <sheet name="01.11" sheetId="2" r:id="rId2"/>
    <sheet name="02.11" sheetId="3" r:id="rId3"/>
    <sheet name="03.11" sheetId="4" r:id="rId4"/>
    <sheet name="04.11" sheetId="5" r:id="rId5"/>
    <sheet name="05.11" sheetId="6" r:id="rId6"/>
    <sheet name="06.11" sheetId="7" r:id="rId7"/>
    <sheet name="07.11" sheetId="8" r:id="rId8"/>
    <sheet name="08.11" sheetId="9" r:id="rId9"/>
    <sheet name="09.11" sheetId="10" r:id="rId10"/>
    <sheet name="10.11" sheetId="11" r:id="rId11"/>
    <sheet name="11.11" sheetId="12" r:id="rId12"/>
    <sheet name="12.11" sheetId="13" r:id="rId13"/>
  </sheets>
  <calcPr calcId="144525" calcOnSave="0"/>
</workbook>
</file>

<file path=xl/calcChain.xml><?xml version="1.0" encoding="utf-8"?>
<calcChain xmlns="http://schemas.openxmlformats.org/spreadsheetml/2006/main">
  <c r="R14" i="1" l="1"/>
  <c r="O15" i="4"/>
  <c r="N15" i="4"/>
  <c r="M15" i="4"/>
  <c r="L15" i="4"/>
  <c r="K15" i="4"/>
  <c r="J15" i="4"/>
  <c r="I15" i="4"/>
  <c r="H15" i="4"/>
  <c r="F15" i="4"/>
  <c r="E15" i="4"/>
  <c r="D15" i="4"/>
  <c r="C15" i="4"/>
  <c r="B15" i="4"/>
  <c r="P14" i="4"/>
  <c r="G14" i="4"/>
  <c r="Q14" i="4" s="1"/>
  <c r="P13" i="4"/>
  <c r="G13" i="4"/>
  <c r="Q13" i="4" s="1"/>
  <c r="P12" i="4"/>
  <c r="G12" i="4"/>
  <c r="Q12" i="4" s="1"/>
  <c r="P11" i="4"/>
  <c r="G11" i="4"/>
  <c r="Q11" i="4" s="1"/>
  <c r="P10" i="4"/>
  <c r="R10" i="4" s="1"/>
  <c r="G10" i="4"/>
  <c r="Q10" i="4" s="1"/>
  <c r="P9" i="4"/>
  <c r="R9" i="4" s="1"/>
  <c r="G9" i="4"/>
  <c r="Q9" i="4" s="1"/>
  <c r="P8" i="4"/>
  <c r="R8" i="4" s="1"/>
  <c r="G8" i="4"/>
  <c r="Q8" i="4" s="1"/>
  <c r="P7" i="4"/>
  <c r="R7" i="4" s="1"/>
  <c r="G7" i="4"/>
  <c r="Q7" i="4" s="1"/>
  <c r="P6" i="4"/>
  <c r="R6" i="4" s="1"/>
  <c r="G6" i="4"/>
  <c r="Q6" i="4" s="1"/>
  <c r="P5" i="4"/>
  <c r="R5" i="4" s="1"/>
  <c r="G5" i="4"/>
  <c r="Q5" i="4" s="1"/>
  <c r="P4" i="4"/>
  <c r="R4" i="4" s="1"/>
  <c r="G4" i="4"/>
  <c r="Q4" i="4" s="1"/>
  <c r="P3" i="4"/>
  <c r="P15" i="4" s="1"/>
  <c r="G3" i="4"/>
  <c r="Q3" i="4" s="1"/>
  <c r="O15" i="5"/>
  <c r="N15" i="5"/>
  <c r="M15" i="5"/>
  <c r="L15" i="5"/>
  <c r="K15" i="5"/>
  <c r="J15" i="5"/>
  <c r="I15" i="5"/>
  <c r="H15" i="5"/>
  <c r="F15" i="5"/>
  <c r="E15" i="5"/>
  <c r="D15" i="5"/>
  <c r="C15" i="5"/>
  <c r="B15" i="5"/>
  <c r="P14" i="5"/>
  <c r="G14" i="5"/>
  <c r="R14" i="5" s="1"/>
  <c r="P13" i="5"/>
  <c r="G13" i="5"/>
  <c r="R13" i="5" s="1"/>
  <c r="P12" i="5"/>
  <c r="G12" i="5"/>
  <c r="R12" i="5" s="1"/>
  <c r="P11" i="5"/>
  <c r="G11" i="5"/>
  <c r="R11" i="5" s="1"/>
  <c r="P10" i="5"/>
  <c r="G10" i="5"/>
  <c r="R10" i="5" s="1"/>
  <c r="P9" i="5"/>
  <c r="G9" i="5"/>
  <c r="R9" i="5" s="1"/>
  <c r="P8" i="5"/>
  <c r="G8" i="5"/>
  <c r="R8" i="5" s="1"/>
  <c r="P7" i="5"/>
  <c r="G7" i="5"/>
  <c r="R7" i="5" s="1"/>
  <c r="P6" i="5"/>
  <c r="G6" i="5"/>
  <c r="R6" i="5" s="1"/>
  <c r="P5" i="5"/>
  <c r="G5" i="5"/>
  <c r="R5" i="5" s="1"/>
  <c r="P4" i="5"/>
  <c r="G4" i="5"/>
  <c r="R4" i="5" s="1"/>
  <c r="P3" i="5"/>
  <c r="P15" i="5" s="1"/>
  <c r="G3" i="5"/>
  <c r="G15" i="5" s="1"/>
  <c r="O15" i="6"/>
  <c r="N15" i="6"/>
  <c r="M15" i="6"/>
  <c r="L15" i="6"/>
  <c r="K15" i="6"/>
  <c r="J15" i="6"/>
  <c r="I15" i="6"/>
  <c r="H15" i="6"/>
  <c r="F15" i="6"/>
  <c r="E15" i="6"/>
  <c r="D15" i="6"/>
  <c r="C15" i="6"/>
  <c r="B15" i="6"/>
  <c r="P14" i="6"/>
  <c r="G14" i="6"/>
  <c r="Q14" i="6" s="1"/>
  <c r="P13" i="6"/>
  <c r="G13" i="6"/>
  <c r="Q13" i="6" s="1"/>
  <c r="P12" i="6"/>
  <c r="G12" i="6"/>
  <c r="Q12" i="6" s="1"/>
  <c r="P11" i="6"/>
  <c r="G11" i="6"/>
  <c r="Q11" i="6" s="1"/>
  <c r="P10" i="6"/>
  <c r="R10" i="6" s="1"/>
  <c r="G10" i="6"/>
  <c r="Q10" i="6" s="1"/>
  <c r="P9" i="6"/>
  <c r="R9" i="6" s="1"/>
  <c r="G9" i="6"/>
  <c r="Q9" i="6" s="1"/>
  <c r="P8" i="6"/>
  <c r="R8" i="6" s="1"/>
  <c r="G8" i="6"/>
  <c r="Q8" i="6" s="1"/>
  <c r="P7" i="6"/>
  <c r="R7" i="6" s="1"/>
  <c r="G7" i="6"/>
  <c r="Q7" i="6" s="1"/>
  <c r="P6" i="6"/>
  <c r="R6" i="6" s="1"/>
  <c r="G6" i="6"/>
  <c r="Q6" i="6" s="1"/>
  <c r="P5" i="6"/>
  <c r="G5" i="6"/>
  <c r="Q5" i="6" s="1"/>
  <c r="P4" i="6"/>
  <c r="G4" i="6"/>
  <c r="Q4" i="6" s="1"/>
  <c r="P3" i="6"/>
  <c r="P15" i="6" s="1"/>
  <c r="G3" i="6"/>
  <c r="Q3" i="6" s="1"/>
  <c r="O15" i="7"/>
  <c r="N15" i="7"/>
  <c r="M15" i="7"/>
  <c r="L15" i="7"/>
  <c r="K15" i="7"/>
  <c r="J15" i="7"/>
  <c r="I15" i="7"/>
  <c r="H15" i="7"/>
  <c r="F15" i="7"/>
  <c r="E15" i="7"/>
  <c r="D15" i="7"/>
  <c r="C15" i="7"/>
  <c r="B15" i="7"/>
  <c r="P14" i="7"/>
  <c r="G14" i="7"/>
  <c r="R14" i="7" s="1"/>
  <c r="P13" i="7"/>
  <c r="G13" i="7"/>
  <c r="R13" i="7" s="1"/>
  <c r="P12" i="7"/>
  <c r="G12" i="7"/>
  <c r="R12" i="7" s="1"/>
  <c r="P11" i="7"/>
  <c r="G11" i="7"/>
  <c r="R11" i="7" s="1"/>
  <c r="P10" i="7"/>
  <c r="G10" i="7"/>
  <c r="R10" i="7" s="1"/>
  <c r="P9" i="7"/>
  <c r="G9" i="7"/>
  <c r="R9" i="7" s="1"/>
  <c r="P8" i="7"/>
  <c r="G8" i="7"/>
  <c r="R8" i="7" s="1"/>
  <c r="P7" i="7"/>
  <c r="G7" i="7"/>
  <c r="R7" i="7" s="1"/>
  <c r="P6" i="7"/>
  <c r="G6" i="7"/>
  <c r="R6" i="7" s="1"/>
  <c r="P5" i="7"/>
  <c r="G5" i="7"/>
  <c r="R5" i="7" s="1"/>
  <c r="P4" i="7"/>
  <c r="G4" i="7"/>
  <c r="R4" i="7" s="1"/>
  <c r="P3" i="7"/>
  <c r="P15" i="7" s="1"/>
  <c r="G3" i="7"/>
  <c r="G15" i="7" s="1"/>
  <c r="O15" i="8"/>
  <c r="N15" i="8"/>
  <c r="M15" i="8"/>
  <c r="L15" i="8"/>
  <c r="K15" i="8"/>
  <c r="J15" i="8"/>
  <c r="I15" i="8"/>
  <c r="H15" i="8"/>
  <c r="F15" i="8"/>
  <c r="E15" i="8"/>
  <c r="D15" i="8"/>
  <c r="C15" i="8"/>
  <c r="B15" i="8"/>
  <c r="P14" i="8"/>
  <c r="G14" i="8"/>
  <c r="Q14" i="8" s="1"/>
  <c r="P13" i="8"/>
  <c r="G13" i="8"/>
  <c r="Q13" i="8" s="1"/>
  <c r="P12" i="8"/>
  <c r="G12" i="8"/>
  <c r="Q12" i="8" s="1"/>
  <c r="P11" i="8"/>
  <c r="G11" i="8"/>
  <c r="Q11" i="8" s="1"/>
  <c r="P10" i="8"/>
  <c r="G10" i="8"/>
  <c r="Q10" i="8" s="1"/>
  <c r="P9" i="8"/>
  <c r="G9" i="8"/>
  <c r="Q9" i="8" s="1"/>
  <c r="P8" i="8"/>
  <c r="G8" i="8"/>
  <c r="Q8" i="8" s="1"/>
  <c r="P7" i="8"/>
  <c r="G7" i="8"/>
  <c r="Q7" i="8" s="1"/>
  <c r="P6" i="8"/>
  <c r="G6" i="8"/>
  <c r="Q6" i="8" s="1"/>
  <c r="P5" i="8"/>
  <c r="G5" i="8"/>
  <c r="Q5" i="8" s="1"/>
  <c r="P4" i="8"/>
  <c r="G4" i="8"/>
  <c r="Q4" i="8" s="1"/>
  <c r="P3" i="8"/>
  <c r="P15" i="8" s="1"/>
  <c r="G3" i="8"/>
  <c r="Q3" i="8" s="1"/>
  <c r="O15" i="9"/>
  <c r="N15" i="9"/>
  <c r="M15" i="9"/>
  <c r="L15" i="9"/>
  <c r="K15" i="9"/>
  <c r="J15" i="9"/>
  <c r="I15" i="9"/>
  <c r="H15" i="9"/>
  <c r="F15" i="9"/>
  <c r="E15" i="9"/>
  <c r="D15" i="9"/>
  <c r="C15" i="9"/>
  <c r="B15" i="9"/>
  <c r="P14" i="9"/>
  <c r="G14" i="9"/>
  <c r="R14" i="9" s="1"/>
  <c r="P13" i="9"/>
  <c r="G13" i="9"/>
  <c r="R13" i="9" s="1"/>
  <c r="P12" i="9"/>
  <c r="G12" i="9"/>
  <c r="R12" i="9" s="1"/>
  <c r="P11" i="9"/>
  <c r="G11" i="9"/>
  <c r="R11" i="9" s="1"/>
  <c r="P10" i="9"/>
  <c r="G10" i="9"/>
  <c r="R10" i="9" s="1"/>
  <c r="P9" i="9"/>
  <c r="G9" i="9"/>
  <c r="R9" i="9" s="1"/>
  <c r="P8" i="9"/>
  <c r="G8" i="9"/>
  <c r="R8" i="9" s="1"/>
  <c r="P7" i="9"/>
  <c r="G7" i="9"/>
  <c r="R7" i="9" s="1"/>
  <c r="P6" i="9"/>
  <c r="G6" i="9"/>
  <c r="R6" i="9" s="1"/>
  <c r="P5" i="9"/>
  <c r="G5" i="9"/>
  <c r="R5" i="9" s="1"/>
  <c r="P4" i="9"/>
  <c r="G4" i="9"/>
  <c r="R4" i="9" s="1"/>
  <c r="P3" i="9"/>
  <c r="P15" i="9" s="1"/>
  <c r="G3" i="9"/>
  <c r="G15" i="9" s="1"/>
  <c r="O15" i="10"/>
  <c r="N15" i="10"/>
  <c r="M15" i="10"/>
  <c r="L15" i="10"/>
  <c r="K15" i="10"/>
  <c r="J15" i="10"/>
  <c r="I15" i="10"/>
  <c r="H15" i="10"/>
  <c r="F15" i="10"/>
  <c r="E15" i="10"/>
  <c r="D15" i="10"/>
  <c r="C15" i="10"/>
  <c r="B15" i="10"/>
  <c r="P14" i="10"/>
  <c r="R14" i="10" s="1"/>
  <c r="G14" i="10"/>
  <c r="Q14" i="10" s="1"/>
  <c r="P13" i="10"/>
  <c r="R13" i="10" s="1"/>
  <c r="G13" i="10"/>
  <c r="Q13" i="10" s="1"/>
  <c r="P12" i="10"/>
  <c r="R12" i="10" s="1"/>
  <c r="G12" i="10"/>
  <c r="Q12" i="10" s="1"/>
  <c r="P11" i="10"/>
  <c r="R11" i="10" s="1"/>
  <c r="G11" i="10"/>
  <c r="Q11" i="10" s="1"/>
  <c r="P10" i="10"/>
  <c r="R10" i="10" s="1"/>
  <c r="G10" i="10"/>
  <c r="Q10" i="10" s="1"/>
  <c r="P9" i="10"/>
  <c r="R9" i="10" s="1"/>
  <c r="G9" i="10"/>
  <c r="Q9" i="10" s="1"/>
  <c r="P8" i="10"/>
  <c r="R8" i="10" s="1"/>
  <c r="G8" i="10"/>
  <c r="Q8" i="10" s="1"/>
  <c r="P7" i="10"/>
  <c r="R7" i="10" s="1"/>
  <c r="G7" i="10"/>
  <c r="Q7" i="10" s="1"/>
  <c r="P6" i="10"/>
  <c r="G6" i="10"/>
  <c r="Q6" i="10" s="1"/>
  <c r="P5" i="10"/>
  <c r="G5" i="10"/>
  <c r="Q5" i="10" s="1"/>
  <c r="P4" i="10"/>
  <c r="R4" i="10" s="1"/>
  <c r="G4" i="10"/>
  <c r="Q4" i="10" s="1"/>
  <c r="P3" i="10"/>
  <c r="P15" i="10" s="1"/>
  <c r="G3" i="10"/>
  <c r="Q3" i="10" s="1"/>
  <c r="O15" i="11"/>
  <c r="N15" i="11"/>
  <c r="M15" i="11"/>
  <c r="L15" i="11"/>
  <c r="K15" i="11"/>
  <c r="J15" i="11"/>
  <c r="I15" i="11"/>
  <c r="H15" i="11"/>
  <c r="F15" i="11"/>
  <c r="E15" i="11"/>
  <c r="D15" i="11"/>
  <c r="C15" i="11"/>
  <c r="B15" i="11"/>
  <c r="P14" i="11"/>
  <c r="G14" i="11"/>
  <c r="R14" i="11" s="1"/>
  <c r="P13" i="11"/>
  <c r="G13" i="11"/>
  <c r="R13" i="11" s="1"/>
  <c r="P12" i="11"/>
  <c r="G12" i="11"/>
  <c r="R12" i="11" s="1"/>
  <c r="P11" i="11"/>
  <c r="G11" i="11"/>
  <c r="R11" i="11" s="1"/>
  <c r="P10" i="11"/>
  <c r="G10" i="11"/>
  <c r="R10" i="11" s="1"/>
  <c r="P9" i="11"/>
  <c r="G9" i="11"/>
  <c r="R9" i="11" s="1"/>
  <c r="P8" i="11"/>
  <c r="G8" i="11"/>
  <c r="R8" i="11" s="1"/>
  <c r="P7" i="11"/>
  <c r="G7" i="11"/>
  <c r="R7" i="11" s="1"/>
  <c r="P6" i="11"/>
  <c r="G6" i="11"/>
  <c r="R6" i="11" s="1"/>
  <c r="P5" i="11"/>
  <c r="G5" i="11"/>
  <c r="R5" i="11" s="1"/>
  <c r="P4" i="11"/>
  <c r="G4" i="11"/>
  <c r="R4" i="11" s="1"/>
  <c r="P3" i="11"/>
  <c r="P15" i="11" s="1"/>
  <c r="G3" i="11"/>
  <c r="G15" i="11" s="1"/>
  <c r="O15" i="12"/>
  <c r="N15" i="12"/>
  <c r="M15" i="12"/>
  <c r="L15" i="12"/>
  <c r="K15" i="12"/>
  <c r="J15" i="12"/>
  <c r="I15" i="12"/>
  <c r="H15" i="12"/>
  <c r="F15" i="12"/>
  <c r="E15" i="12"/>
  <c r="D15" i="12"/>
  <c r="C15" i="12"/>
  <c r="B15" i="12"/>
  <c r="P14" i="12"/>
  <c r="G14" i="12"/>
  <c r="Q14" i="12" s="1"/>
  <c r="P13" i="12"/>
  <c r="G13" i="12"/>
  <c r="Q13" i="12" s="1"/>
  <c r="P12" i="12"/>
  <c r="G12" i="12"/>
  <c r="Q12" i="12" s="1"/>
  <c r="P11" i="12"/>
  <c r="G11" i="12"/>
  <c r="Q11" i="12" s="1"/>
  <c r="P10" i="12"/>
  <c r="G10" i="12"/>
  <c r="Q10" i="12" s="1"/>
  <c r="P9" i="12"/>
  <c r="G9" i="12"/>
  <c r="Q9" i="12" s="1"/>
  <c r="P8" i="12"/>
  <c r="G8" i="12"/>
  <c r="Q8" i="12" s="1"/>
  <c r="P7" i="12"/>
  <c r="G7" i="12"/>
  <c r="Q7" i="12" s="1"/>
  <c r="P6" i="12"/>
  <c r="G6" i="12"/>
  <c r="Q6" i="12" s="1"/>
  <c r="P5" i="12"/>
  <c r="G5" i="12"/>
  <c r="Q5" i="12" s="1"/>
  <c r="P4" i="12"/>
  <c r="G4" i="12"/>
  <c r="Q4" i="12" s="1"/>
  <c r="P3" i="12"/>
  <c r="P15" i="12" s="1"/>
  <c r="G3" i="12"/>
  <c r="Q3" i="12" s="1"/>
  <c r="O15" i="13"/>
  <c r="N15" i="13"/>
  <c r="M15" i="13"/>
  <c r="L15" i="13"/>
  <c r="K15" i="13"/>
  <c r="J15" i="13"/>
  <c r="I15" i="13"/>
  <c r="H15" i="13"/>
  <c r="F15" i="13"/>
  <c r="E15" i="13"/>
  <c r="D15" i="13"/>
  <c r="C15" i="13"/>
  <c r="B15" i="13"/>
  <c r="P14" i="13"/>
  <c r="G14" i="13"/>
  <c r="R14" i="13" s="1"/>
  <c r="P13" i="13"/>
  <c r="G13" i="13"/>
  <c r="R13" i="13" s="1"/>
  <c r="P12" i="13"/>
  <c r="G12" i="13"/>
  <c r="R12" i="13" s="1"/>
  <c r="P11" i="13"/>
  <c r="G11" i="13"/>
  <c r="R11" i="13" s="1"/>
  <c r="P10" i="13"/>
  <c r="G10" i="13"/>
  <c r="R10" i="13" s="1"/>
  <c r="P9" i="13"/>
  <c r="G9" i="13"/>
  <c r="R9" i="13" s="1"/>
  <c r="P8" i="13"/>
  <c r="G8" i="13"/>
  <c r="R8" i="13" s="1"/>
  <c r="P7" i="13"/>
  <c r="G7" i="13"/>
  <c r="R7" i="13" s="1"/>
  <c r="P6" i="13"/>
  <c r="G6" i="13"/>
  <c r="R6" i="13" s="1"/>
  <c r="P5" i="13"/>
  <c r="G5" i="13"/>
  <c r="R5" i="13" s="1"/>
  <c r="P4" i="13"/>
  <c r="G4" i="13"/>
  <c r="R4" i="13" s="1"/>
  <c r="P3" i="13"/>
  <c r="P15" i="13" s="1"/>
  <c r="G3" i="13"/>
  <c r="G15" i="13" s="1"/>
  <c r="O15" i="3"/>
  <c r="N15" i="3"/>
  <c r="M15" i="3"/>
  <c r="L15" i="3"/>
  <c r="K15" i="3"/>
  <c r="J15" i="3"/>
  <c r="I15" i="3"/>
  <c r="H15" i="3"/>
  <c r="F15" i="3"/>
  <c r="E15" i="3"/>
  <c r="D15" i="3"/>
  <c r="C15" i="3"/>
  <c r="B15" i="3"/>
  <c r="P14" i="3"/>
  <c r="G14" i="3"/>
  <c r="Q14" i="3" s="1"/>
  <c r="P13" i="3"/>
  <c r="R13" i="3" s="1"/>
  <c r="G13" i="3"/>
  <c r="Q13" i="3" s="1"/>
  <c r="P12" i="3"/>
  <c r="R12" i="3" s="1"/>
  <c r="G12" i="3"/>
  <c r="Q12" i="3" s="1"/>
  <c r="P11" i="3"/>
  <c r="R11" i="3" s="1"/>
  <c r="G11" i="3"/>
  <c r="Q11" i="3" s="1"/>
  <c r="P10" i="3"/>
  <c r="R10" i="3" s="1"/>
  <c r="G10" i="3"/>
  <c r="Q10" i="3" s="1"/>
  <c r="P9" i="3"/>
  <c r="R9" i="3" s="1"/>
  <c r="G9" i="3"/>
  <c r="Q9" i="3" s="1"/>
  <c r="P8" i="3"/>
  <c r="R8" i="3" s="1"/>
  <c r="G8" i="3"/>
  <c r="Q8" i="3" s="1"/>
  <c r="P7" i="3"/>
  <c r="R7" i="3" s="1"/>
  <c r="G7" i="3"/>
  <c r="Q7" i="3" s="1"/>
  <c r="P6" i="3"/>
  <c r="R6" i="3" s="1"/>
  <c r="G6" i="3"/>
  <c r="Q6" i="3" s="1"/>
  <c r="P5" i="3"/>
  <c r="R5" i="3" s="1"/>
  <c r="G5" i="3"/>
  <c r="Q5" i="3" s="1"/>
  <c r="P4" i="3"/>
  <c r="R4" i="3" s="1"/>
  <c r="G4" i="3"/>
  <c r="Q4" i="3" s="1"/>
  <c r="P3" i="3"/>
  <c r="P15" i="3" s="1"/>
  <c r="G3" i="3"/>
  <c r="Q3" i="3" s="1"/>
  <c r="D14" i="1"/>
  <c r="D13" i="1"/>
  <c r="D12" i="1"/>
  <c r="D11" i="1"/>
  <c r="D10" i="1"/>
  <c r="D9" i="1"/>
  <c r="D8" i="1"/>
  <c r="D7" i="1"/>
  <c r="D6" i="1"/>
  <c r="D5" i="1"/>
  <c r="D4" i="1"/>
  <c r="Q15" i="13" l="1"/>
  <c r="R15" i="13"/>
  <c r="Q15" i="11"/>
  <c r="R15" i="11"/>
  <c r="R3" i="3"/>
  <c r="R14" i="3"/>
  <c r="G15" i="3"/>
  <c r="Q3" i="13"/>
  <c r="Q4" i="13"/>
  <c r="Q5" i="13"/>
  <c r="Q6" i="13"/>
  <c r="Q7" i="13"/>
  <c r="Q8" i="13"/>
  <c r="Q9" i="13"/>
  <c r="Q10" i="13"/>
  <c r="Q11" i="13"/>
  <c r="Q12" i="13"/>
  <c r="Q13" i="13"/>
  <c r="Q14" i="13"/>
  <c r="R3" i="12"/>
  <c r="R4" i="12"/>
  <c r="R5" i="12"/>
  <c r="R6" i="12"/>
  <c r="R7" i="12"/>
  <c r="R8" i="12"/>
  <c r="R9" i="12"/>
  <c r="R10" i="12"/>
  <c r="R11" i="12"/>
  <c r="R12" i="12"/>
  <c r="R13" i="12"/>
  <c r="R14" i="12"/>
  <c r="G15" i="12"/>
  <c r="Q3" i="11"/>
  <c r="Q4" i="11"/>
  <c r="Q5" i="11"/>
  <c r="Q6" i="11"/>
  <c r="Q7" i="11"/>
  <c r="Q8" i="11"/>
  <c r="Q9" i="11"/>
  <c r="Q10" i="11"/>
  <c r="Q11" i="11"/>
  <c r="Q12" i="11"/>
  <c r="Q13" i="11"/>
  <c r="Q14" i="11"/>
  <c r="R3" i="10"/>
  <c r="R5" i="10"/>
  <c r="R6" i="10"/>
  <c r="G15" i="10"/>
  <c r="Q15" i="9"/>
  <c r="R15" i="9"/>
  <c r="Q15" i="7"/>
  <c r="R15" i="7"/>
  <c r="Q15" i="5"/>
  <c r="R15" i="5"/>
  <c r="R3" i="13"/>
  <c r="R3" i="11"/>
  <c r="Q3" i="9"/>
  <c r="Q4" i="9"/>
  <c r="Q5" i="9"/>
  <c r="Q6" i="9"/>
  <c r="Q7" i="9"/>
  <c r="Q8" i="9"/>
  <c r="Q9" i="9"/>
  <c r="Q10" i="9"/>
  <c r="Q11" i="9"/>
  <c r="Q12" i="9"/>
  <c r="Q13" i="9"/>
  <c r="Q14" i="9"/>
  <c r="R3" i="8"/>
  <c r="R4" i="8"/>
  <c r="R5" i="8"/>
  <c r="R6" i="8"/>
  <c r="R7" i="8"/>
  <c r="R8" i="8"/>
  <c r="R9" i="8"/>
  <c r="R10" i="8"/>
  <c r="R11" i="8"/>
  <c r="R12" i="8"/>
  <c r="R13" i="8"/>
  <c r="R14" i="8"/>
  <c r="G15" i="8"/>
  <c r="Q3" i="7"/>
  <c r="Q4" i="7"/>
  <c r="Q5" i="7"/>
  <c r="Q6" i="7"/>
  <c r="Q7" i="7"/>
  <c r="Q8" i="7"/>
  <c r="Q9" i="7"/>
  <c r="Q10" i="7"/>
  <c r="Q11" i="7"/>
  <c r="Q12" i="7"/>
  <c r="Q13" i="7"/>
  <c r="Q14" i="7"/>
  <c r="R3" i="6"/>
  <c r="R4" i="6"/>
  <c r="R5" i="6"/>
  <c r="R11" i="6"/>
  <c r="R12" i="6"/>
  <c r="R13" i="6"/>
  <c r="R14" i="6"/>
  <c r="G15" i="6"/>
  <c r="Q3" i="5"/>
  <c r="Q4" i="5"/>
  <c r="Q5" i="5"/>
  <c r="Q6" i="5"/>
  <c r="Q7" i="5"/>
  <c r="Q8" i="5"/>
  <c r="Q9" i="5"/>
  <c r="Q10" i="5"/>
  <c r="Q11" i="5"/>
  <c r="Q12" i="5"/>
  <c r="Q13" i="5"/>
  <c r="Q14" i="5"/>
  <c r="R3" i="4"/>
  <c r="R11" i="4"/>
  <c r="R12" i="4"/>
  <c r="R13" i="4"/>
  <c r="R14" i="4"/>
  <c r="G15" i="4"/>
  <c r="R3" i="9"/>
  <c r="R3" i="7"/>
  <c r="R3" i="5"/>
  <c r="N15" i="2"/>
  <c r="M15" i="2"/>
  <c r="L15" i="2"/>
  <c r="K15" i="2"/>
  <c r="J15" i="2"/>
  <c r="I15" i="2"/>
  <c r="F15" i="2"/>
  <c r="H3" i="1" s="1"/>
  <c r="E15" i="2"/>
  <c r="G3" i="1" s="1"/>
  <c r="C15" i="2"/>
  <c r="E3" i="1" s="1"/>
  <c r="B15" i="2"/>
  <c r="D3" i="1" s="1"/>
  <c r="P14" i="2"/>
  <c r="G14" i="2"/>
  <c r="R14" i="2" s="1"/>
  <c r="P13" i="2"/>
  <c r="G13" i="2"/>
  <c r="R13" i="2" s="1"/>
  <c r="P12" i="2"/>
  <c r="G12" i="2"/>
  <c r="R12" i="2" s="1"/>
  <c r="P11" i="2"/>
  <c r="G11" i="2"/>
  <c r="R11" i="2" s="1"/>
  <c r="P10" i="2"/>
  <c r="G10" i="2"/>
  <c r="R10" i="2" s="1"/>
  <c r="P9" i="2"/>
  <c r="G9" i="2"/>
  <c r="R9" i="2" s="1"/>
  <c r="P8" i="2"/>
  <c r="G8" i="2"/>
  <c r="R8" i="2" s="1"/>
  <c r="P7" i="2"/>
  <c r="G7" i="2"/>
  <c r="R7" i="2" s="1"/>
  <c r="O15" i="2"/>
  <c r="H15" i="2"/>
  <c r="D15" i="2"/>
  <c r="F3" i="1" s="1"/>
  <c r="P5" i="2"/>
  <c r="G5" i="2"/>
  <c r="P4" i="2"/>
  <c r="G4" i="2"/>
  <c r="P3" i="2"/>
  <c r="G3" i="2"/>
  <c r="R15" i="10" l="1"/>
  <c r="Q15" i="10"/>
  <c r="R15" i="12"/>
  <c r="Q15" i="12"/>
  <c r="R15" i="4"/>
  <c r="Q15" i="4"/>
  <c r="R15" i="6"/>
  <c r="Q15" i="6"/>
  <c r="R15" i="8"/>
  <c r="Q15" i="8"/>
  <c r="R15" i="3"/>
  <c r="Q15" i="3"/>
  <c r="R3" i="2"/>
  <c r="R4" i="2"/>
  <c r="R5" i="2"/>
  <c r="Q3" i="2"/>
  <c r="Q4" i="2"/>
  <c r="Q5" i="2"/>
  <c r="Q7" i="2"/>
  <c r="Q8" i="2"/>
  <c r="Q9" i="2"/>
  <c r="Q10" i="2"/>
  <c r="Q11" i="2"/>
  <c r="Q12" i="2"/>
  <c r="Q13" i="2"/>
  <c r="Q14" i="2"/>
  <c r="G6" i="2"/>
  <c r="P6" i="2"/>
  <c r="P15" i="2" s="1"/>
  <c r="I14" i="1"/>
  <c r="R10" i="1"/>
  <c r="R7" i="1"/>
  <c r="R8" i="1"/>
  <c r="R9" i="1"/>
  <c r="R11" i="1"/>
  <c r="R12" i="1"/>
  <c r="R13" i="1"/>
  <c r="R6" i="1"/>
  <c r="I6" i="1"/>
  <c r="Q15" i="1"/>
  <c r="P15" i="1"/>
  <c r="O15" i="1"/>
  <c r="N15" i="1"/>
  <c r="M15" i="1"/>
  <c r="L15" i="1"/>
  <c r="J15" i="1"/>
  <c r="R4" i="1"/>
  <c r="R3" i="1"/>
  <c r="H15" i="1"/>
  <c r="G15" i="1"/>
  <c r="F15" i="1"/>
  <c r="E15" i="1"/>
  <c r="I4" i="1"/>
  <c r="I5" i="1"/>
  <c r="I7" i="1"/>
  <c r="I8" i="1"/>
  <c r="I9" i="1"/>
  <c r="I10" i="1"/>
  <c r="I11" i="1"/>
  <c r="I12" i="1"/>
  <c r="I13" i="1"/>
  <c r="G15" i="2" l="1"/>
  <c r="R6" i="2"/>
  <c r="Q6" i="2"/>
  <c r="K15" i="1"/>
  <c r="R5" i="1"/>
  <c r="R15" i="2" l="1"/>
  <c r="Q15" i="2"/>
  <c r="R15" i="1"/>
  <c r="D15" i="1" l="1"/>
  <c r="I3" i="1"/>
  <c r="I15" i="1" s="1"/>
  <c r="S3" i="1" l="1"/>
  <c r="B4" i="1" s="1"/>
  <c r="T3" i="1"/>
  <c r="C4" i="1" s="1"/>
  <c r="S4" i="1" l="1"/>
  <c r="B5" i="1" s="1"/>
  <c r="T4" i="1"/>
  <c r="C5" i="1" s="1"/>
  <c r="S5" i="1" l="1"/>
  <c r="B6" i="1" s="1"/>
  <c r="T6" i="1" s="1"/>
  <c r="C7" i="1" s="1"/>
  <c r="T5" i="1"/>
  <c r="C6" i="1" s="1"/>
  <c r="S6" i="1" l="1"/>
  <c r="B7" i="1" s="1"/>
  <c r="T7" i="1" s="1"/>
  <c r="C8" i="1" s="1"/>
  <c r="S7" i="1" l="1"/>
  <c r="B8" i="1" s="1"/>
  <c r="T8" i="1" s="1"/>
  <c r="C9" i="1" s="1"/>
  <c r="S8" i="1" l="1"/>
  <c r="B9" i="1" s="1"/>
  <c r="S9" i="1" s="1"/>
  <c r="B10" i="1" s="1"/>
  <c r="T9" i="1" l="1"/>
  <c r="C10" i="1" s="1"/>
  <c r="T10" i="1" s="1"/>
  <c r="C11" i="1" s="1"/>
  <c r="S10" i="1" l="1"/>
  <c r="B11" i="1" s="1"/>
  <c r="T11" i="1" l="1"/>
  <c r="C12" i="1" s="1"/>
  <c r="S11" i="1"/>
  <c r="B12" i="1" s="1"/>
  <c r="S12" i="1" l="1"/>
  <c r="B13" i="1" s="1"/>
  <c r="T12" i="1"/>
  <c r="C13" i="1" s="1"/>
  <c r="S13" i="1" l="1"/>
  <c r="B14" i="1" s="1"/>
  <c r="T13" i="1"/>
  <c r="C14" i="1" s="1"/>
  <c r="C15" i="1" l="1"/>
  <c r="B15" i="1"/>
  <c r="S14" i="1"/>
  <c r="T14" i="1"/>
  <c r="S15" i="1" l="1"/>
  <c r="T15" i="1"/>
</calcChain>
</file>

<file path=xl/sharedStrings.xml><?xml version="1.0" encoding="utf-8"?>
<sst xmlns="http://schemas.openxmlformats.org/spreadsheetml/2006/main" count="144" uniqueCount="25">
  <si>
    <t>176/1</t>
  </si>
  <si>
    <t>Д е б е т</t>
  </si>
  <si>
    <t>К р е д и т</t>
  </si>
  <si>
    <t>ДТ</t>
  </si>
  <si>
    <t>КТ</t>
  </si>
  <si>
    <t>01.11</t>
  </si>
  <si>
    <t>02.11</t>
  </si>
  <si>
    <t>03.11</t>
  </si>
  <si>
    <t>04.11</t>
  </si>
  <si>
    <t>05.11</t>
  </si>
  <si>
    <t>06.11</t>
  </si>
  <si>
    <t>07.11</t>
  </si>
  <si>
    <t>08.11</t>
  </si>
  <si>
    <t>09.11</t>
  </si>
  <si>
    <t>10.11</t>
  </si>
  <si>
    <t>11.11</t>
  </si>
  <si>
    <t>12.11</t>
  </si>
  <si>
    <t>Saldo1</t>
  </si>
  <si>
    <t>Saldo2</t>
  </si>
  <si>
    <t>Итого</t>
  </si>
  <si>
    <t>Кассовый документ
или Ф.И.О.</t>
  </si>
  <si>
    <t>Saldo</t>
  </si>
  <si>
    <r>
      <t>Д</t>
    </r>
    <r>
      <rPr>
        <b/>
        <vertAlign val="superscript"/>
        <sz val="10"/>
        <color theme="1"/>
        <rFont val="Calibri"/>
        <family val="2"/>
        <charset val="204"/>
        <scheme val="minor"/>
      </rPr>
      <t>Т</t>
    </r>
  </si>
  <si>
    <r>
      <t>К</t>
    </r>
    <r>
      <rPr>
        <b/>
        <vertAlign val="superscript"/>
        <sz val="10"/>
        <color theme="1"/>
        <rFont val="Calibri"/>
        <family val="2"/>
        <charset val="204"/>
        <scheme val="minor"/>
      </rPr>
      <t>Т</t>
    </r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</si>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</sst>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vertAlign val="superscript"/>
      <sz val="10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ont="1"/>
    <xf numFmtId="0" fontId="1" fillId="2" borderId="2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9" fontId="1" fillId="0" borderId="14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26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3" fillId="2" borderId="23" xfId="0" applyNumberFormat="1" applyFont="1" applyFill="1" applyBorder="1" applyAlignment="1">
      <alignment vertical="center"/>
    </xf>
    <xf numFmtId="4" fontId="3" fillId="0" borderId="25" xfId="0" applyNumberFormat="1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49" fontId="1" fillId="0" borderId="15" xfId="0" applyNumberFormat="1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3" fillId="2" borderId="24" xfId="0" applyNumberFormat="1" applyFont="1" applyFill="1" applyBorder="1" applyAlignment="1">
      <alignment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1" fillId="0" borderId="10" xfId="0" applyNumberFormat="1" applyFont="1" applyFill="1" applyBorder="1" applyAlignment="1">
      <alignment vertical="center"/>
    </xf>
    <xf numFmtId="49" fontId="1" fillId="0" borderId="16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3" fillId="3" borderId="24" xfId="0" applyNumberFormat="1" applyFont="1" applyFill="1" applyBorder="1" applyAlignment="1">
      <alignment vertical="center"/>
    </xf>
    <xf numFmtId="4" fontId="3" fillId="0" borderId="7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4" fontId="3" fillId="2" borderId="18" xfId="0" applyNumberFormat="1" applyFont="1" applyFill="1" applyBorder="1" applyAlignment="1">
      <alignment vertical="center"/>
    </xf>
    <xf numFmtId="4" fontId="3" fillId="2" borderId="19" xfId="0" applyNumberFormat="1" applyFont="1" applyFill="1" applyBorder="1" applyAlignment="1">
      <alignment vertical="center"/>
    </xf>
    <xf numFmtId="4" fontId="3" fillId="2" borderId="22" xfId="0" applyNumberFormat="1" applyFont="1" applyFill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4" fontId="3" fillId="2" borderId="18" xfId="0" applyNumberFormat="1" applyFont="1" applyFill="1" applyBorder="1" applyAlignment="1">
      <alignment horizontal="right" vertical="center"/>
    </xf>
    <xf numFmtId="4" fontId="3" fillId="2" borderId="2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right"/>
    </xf>
    <xf numFmtId="49" fontId="5" fillId="0" borderId="14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vertical="center"/>
    </xf>
    <xf numFmtId="4" fontId="6" fillId="2" borderId="30" xfId="0" applyNumberFormat="1" applyFont="1" applyFill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right" vertical="center"/>
    </xf>
    <xf numFmtId="49" fontId="5" fillId="0" borderId="15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horizontal="right" vertical="center"/>
    </xf>
    <xf numFmtId="4" fontId="5" fillId="0" borderId="6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6" fillId="2" borderId="31" xfId="0" applyNumberFormat="1" applyFont="1" applyFill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4" fontId="5" fillId="0" borderId="10" xfId="0" applyNumberFormat="1" applyFont="1" applyFill="1" applyBorder="1" applyAlignment="1">
      <alignment vertical="center"/>
    </xf>
    <xf numFmtId="49" fontId="5" fillId="0" borderId="16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6" fillId="2" borderId="32" xfId="0" applyNumberFormat="1" applyFont="1" applyFill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4" fontId="6" fillId="2" borderId="21" xfId="0" applyNumberFormat="1" applyFont="1" applyFill="1" applyBorder="1" applyAlignment="1">
      <alignment horizontal="right" vertical="center"/>
    </xf>
    <xf numFmtId="4" fontId="6" fillId="2" borderId="20" xfId="0" applyNumberFormat="1" applyFont="1" applyFill="1" applyBorder="1" applyAlignment="1">
      <alignment horizontal="right" vertical="center"/>
    </xf>
    <xf numFmtId="4" fontId="6" fillId="2" borderId="18" xfId="0" applyNumberFormat="1" applyFont="1" applyFill="1" applyBorder="1" applyAlignment="1">
      <alignment vertical="center"/>
    </xf>
    <xf numFmtId="4" fontId="6" fillId="2" borderId="19" xfId="0" applyNumberFormat="1" applyFont="1" applyFill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3" xfId="0" applyNumberFormat="1" applyFont="1" applyFill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/>
    </xf>
    <xf numFmtId="0" fontId="8" fillId="0" borderId="0" xfId="0" applyFont="1"/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291354</xdr:colOff>
      <xdr:row>15</xdr:row>
      <xdr:rowOff>179294</xdr:rowOff>
    </xdr:from>
    <xdr:to>
      <xdr:col>14</xdr:col>
      <xdr:colOff>67238</xdr:colOff>
      <xdr:row>27</xdr:row>
      <xdr:rowOff>89647</xdr:rowOff>
    </xdr:to>
    <xdr:sp macro="" textlink="">
      <xdr:nvSpPr>
        <xdr:cNvPr id="6" name="Скругленная прямоугольная выноска 5"/>
        <xdr:cNvSpPr/>
      </xdr:nvSpPr>
      <xdr:spPr>
        <a:xfrm>
          <a:off x="3126442" y="4448735"/>
          <a:ext cx="5715002" cy="2196353"/>
        </a:xfrm>
        <a:prstGeom prst="wedgeRoundRectCallout">
          <a:avLst>
            <a:gd name="adj1" fmla="val -60160"/>
            <a:gd name="adj2" fmla="val -14408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800"/>
            <a:t>как  тут вместо скучных и монотонных ссылок поставить более умную формулу, в смысле  универсальную, чтобы  скопировав на др.ячейки можно</a:t>
          </a:r>
          <a:r>
            <a:rPr lang="ru-RU" sz="1800" baseline="0"/>
            <a:t> было бы извлечь итоговые данные с месячных листов?</a:t>
          </a:r>
        </a:p>
        <a:p>
          <a:pPr algn="l"/>
          <a:r>
            <a:rPr lang="ru-RU" sz="1800" baseline="0"/>
            <a:t>попробовал СУММЕСЛИ, ВПР, даже ДВССЫЛ, но все без толку((( руки опустились... помогите прошу</a:t>
          </a:r>
          <a:endParaRPr lang="ru-RU" sz="18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"/>
  <sheetViews>
    <sheetView tabSelected="1" zoomScale="85" zoomScaleNormal="85" workbookViewId="0">
      <pane xSplit="1" ySplit="2" topLeftCell="B3" activePane="bottomRight" state="frozenSplit"/>
      <selection pane="topRight" activeCell="B1" sqref="B1"/>
      <selection pane="bottomLeft" activeCell="A2" sqref="A2"/>
      <selection pane="bottomRight" activeCell="J31" sqref="J31"/>
    </sheetView>
  </sheetViews>
  <sheetFormatPr defaultRowHeight="14.25" x14ac:dyDescent="0.2"/>
  <cols>
    <col min="1" max="1" width="8" style="85" bestFit="1" customWidth="1"/>
    <col min="2" max="2" width="11.42578125" style="85" bestFit="1" customWidth="1"/>
    <col min="3" max="3" width="5.140625" style="85" bestFit="1" customWidth="1"/>
    <col min="4" max="4" width="11.42578125" style="85" bestFit="1" customWidth="1"/>
    <col min="5" max="5" width="10.28515625" style="85" bestFit="1" customWidth="1"/>
    <col min="6" max="6" width="9" style="85" bestFit="1" customWidth="1"/>
    <col min="7" max="7" width="10.28515625" style="85" bestFit="1" customWidth="1"/>
    <col min="8" max="8" width="11.42578125" style="85" bestFit="1" customWidth="1"/>
    <col min="9" max="10" width="11.85546875" style="85" bestFit="1" customWidth="1"/>
    <col min="11" max="13" width="9.42578125" style="85" bestFit="1" customWidth="1"/>
    <col min="14" max="14" width="10.42578125" style="85" bestFit="1" customWidth="1"/>
    <col min="15" max="15" width="8.28515625" style="85" bestFit="1" customWidth="1"/>
    <col min="16" max="17" width="9.42578125" style="85" bestFit="1" customWidth="1"/>
    <col min="18" max="18" width="11.85546875" style="85" bestFit="1" customWidth="1"/>
    <col min="19" max="19" width="12.85546875" style="85" bestFit="1" customWidth="1"/>
    <col min="20" max="20" width="10.28515625" style="85" customWidth="1"/>
    <col min="21" max="16384" width="9.140625" style="85"/>
  </cols>
  <sheetData>
    <row r="1" spans="1:20" s="49" customFormat="1" ht="20.25" customHeight="1" x14ac:dyDescent="0.2">
      <c r="A1" s="43"/>
      <c r="B1" s="44" t="s">
        <v>17</v>
      </c>
      <c r="C1" s="45"/>
      <c r="D1" s="46" t="s">
        <v>1</v>
      </c>
      <c r="E1" s="47"/>
      <c r="F1" s="47"/>
      <c r="G1" s="47"/>
      <c r="H1" s="47"/>
      <c r="I1" s="47"/>
      <c r="J1" s="47" t="s">
        <v>2</v>
      </c>
      <c r="K1" s="47"/>
      <c r="L1" s="47"/>
      <c r="M1" s="47"/>
      <c r="N1" s="47"/>
      <c r="O1" s="47"/>
      <c r="P1" s="47"/>
      <c r="Q1" s="47"/>
      <c r="R1" s="48"/>
      <c r="S1" s="44" t="s">
        <v>18</v>
      </c>
      <c r="T1" s="45"/>
    </row>
    <row r="2" spans="1:20" s="49" customFormat="1" ht="18" customHeight="1" x14ac:dyDescent="0.2">
      <c r="A2" s="50"/>
      <c r="B2" s="51" t="s">
        <v>3</v>
      </c>
      <c r="C2" s="51" t="s">
        <v>4</v>
      </c>
      <c r="D2" s="86">
        <v>160</v>
      </c>
      <c r="E2" s="87">
        <v>170</v>
      </c>
      <c r="F2" s="87">
        <v>176</v>
      </c>
      <c r="G2" s="87" t="s">
        <v>0</v>
      </c>
      <c r="H2" s="87">
        <v>210</v>
      </c>
      <c r="I2" s="88" t="s">
        <v>24</v>
      </c>
      <c r="J2" s="87">
        <v>110</v>
      </c>
      <c r="K2" s="87">
        <v>160</v>
      </c>
      <c r="L2" s="87">
        <v>176</v>
      </c>
      <c r="M2" s="87">
        <v>180</v>
      </c>
      <c r="N2" s="87">
        <v>181</v>
      </c>
      <c r="O2" s="87">
        <v>187</v>
      </c>
      <c r="P2" s="87">
        <v>189</v>
      </c>
      <c r="Q2" s="87">
        <v>211</v>
      </c>
      <c r="R2" s="52" t="s">
        <v>24</v>
      </c>
      <c r="S2" s="51" t="s">
        <v>3</v>
      </c>
      <c r="T2" s="51" t="s">
        <v>4</v>
      </c>
    </row>
    <row r="3" spans="1:20" s="49" customFormat="1" ht="22.5" customHeight="1" x14ac:dyDescent="0.2">
      <c r="A3" s="53" t="s">
        <v>5</v>
      </c>
      <c r="B3" s="54"/>
      <c r="C3" s="55"/>
      <c r="D3" s="56">
        <f>'01.11'!$B$15</f>
        <v>40500</v>
      </c>
      <c r="E3" s="56">
        <f>'01.11'!$C$15</f>
        <v>34000</v>
      </c>
      <c r="F3" s="56">
        <f>'01.11'!$D$15</f>
        <v>5100</v>
      </c>
      <c r="G3" s="56">
        <f>'01.11'!$E$15</f>
        <v>85000</v>
      </c>
      <c r="H3" s="56">
        <f>'01.11'!$F$15</f>
        <v>152000</v>
      </c>
      <c r="I3" s="57">
        <f>SUM(D3:H3)</f>
        <v>316600</v>
      </c>
      <c r="J3" s="56"/>
      <c r="K3" s="58"/>
      <c r="L3" s="58"/>
      <c r="M3" s="58"/>
      <c r="N3" s="58"/>
      <c r="O3" s="58"/>
      <c r="P3" s="58"/>
      <c r="Q3" s="59"/>
      <c r="R3" s="57">
        <f>SUM(J3:Q3)</f>
        <v>0</v>
      </c>
      <c r="S3" s="60">
        <f>ABS(IF(B3+I3-C3-R3&gt;0,B3+I3-C3-R3,))</f>
        <v>316600</v>
      </c>
      <c r="T3" s="55">
        <f>ABS(IF(B3+I3-C3-R3&lt;0,B3+I3-C3-R3))</f>
        <v>0</v>
      </c>
    </row>
    <row r="4" spans="1:20" s="49" customFormat="1" ht="22.5" customHeight="1" x14ac:dyDescent="0.2">
      <c r="A4" s="61" t="s">
        <v>6</v>
      </c>
      <c r="B4" s="62">
        <f>S3</f>
        <v>316600</v>
      </c>
      <c r="C4" s="63">
        <f>T3</f>
        <v>0</v>
      </c>
      <c r="D4" s="67">
        <f>'02.11'!$B$15</f>
        <v>40500</v>
      </c>
      <c r="E4" s="64"/>
      <c r="F4" s="64"/>
      <c r="G4" s="64"/>
      <c r="H4" s="65"/>
      <c r="I4" s="66">
        <f t="shared" ref="I4:I14" si="0">SUM(D4:H4)</f>
        <v>40500</v>
      </c>
      <c r="J4" s="67"/>
      <c r="K4" s="64"/>
      <c r="L4" s="64"/>
      <c r="M4" s="64"/>
      <c r="N4" s="64"/>
      <c r="O4" s="64"/>
      <c r="P4" s="64"/>
      <c r="Q4" s="65"/>
      <c r="R4" s="66">
        <f>SUM(J4:Q4)</f>
        <v>0</v>
      </c>
      <c r="S4" s="68">
        <f t="shared" ref="S4:S15" si="1">ABS(IF(B4+I4-C4-R4&gt;0,B4+I4-C4-R4,))</f>
        <v>357100</v>
      </c>
      <c r="T4" s="63">
        <f t="shared" ref="T4:T15" si="2">ABS(IF(B4+I4-C4-R4&lt;0,B4+I4-C4-R4))</f>
        <v>0</v>
      </c>
    </row>
    <row r="5" spans="1:20" s="49" customFormat="1" ht="22.5" customHeight="1" x14ac:dyDescent="0.2">
      <c r="A5" s="61" t="s">
        <v>7</v>
      </c>
      <c r="B5" s="62">
        <f>S4</f>
        <v>357100</v>
      </c>
      <c r="C5" s="63">
        <f t="shared" ref="C5:C14" si="3">T4</f>
        <v>0</v>
      </c>
      <c r="D5" s="67">
        <f>'03.11'!$B$15</f>
        <v>40500</v>
      </c>
      <c r="E5" s="64"/>
      <c r="F5" s="64"/>
      <c r="G5" s="64"/>
      <c r="H5" s="65"/>
      <c r="I5" s="66">
        <f t="shared" si="0"/>
        <v>40500</v>
      </c>
      <c r="J5" s="67"/>
      <c r="K5" s="64"/>
      <c r="L5" s="64"/>
      <c r="M5" s="64"/>
      <c r="N5" s="64"/>
      <c r="O5" s="64"/>
      <c r="P5" s="64"/>
      <c r="Q5" s="65"/>
      <c r="R5" s="66">
        <f t="shared" ref="R5:R14" si="4">SUM(J5:Q5)</f>
        <v>0</v>
      </c>
      <c r="S5" s="68">
        <f t="shared" si="1"/>
        <v>397600</v>
      </c>
      <c r="T5" s="63">
        <f t="shared" si="2"/>
        <v>0</v>
      </c>
    </row>
    <row r="6" spans="1:20" s="49" customFormat="1" ht="22.5" customHeight="1" x14ac:dyDescent="0.2">
      <c r="A6" s="61" t="s">
        <v>8</v>
      </c>
      <c r="B6" s="62">
        <f>S5</f>
        <v>397600</v>
      </c>
      <c r="C6" s="63">
        <f t="shared" si="3"/>
        <v>0</v>
      </c>
      <c r="D6" s="67">
        <f>'04.11'!$B$15</f>
        <v>40500</v>
      </c>
      <c r="E6" s="64"/>
      <c r="F6" s="64"/>
      <c r="G6" s="64"/>
      <c r="H6" s="65"/>
      <c r="I6" s="66">
        <f t="shared" si="0"/>
        <v>40500</v>
      </c>
      <c r="J6" s="67"/>
      <c r="K6" s="64"/>
      <c r="L6" s="64"/>
      <c r="M6" s="64"/>
      <c r="N6" s="64"/>
      <c r="O6" s="64"/>
      <c r="P6" s="64"/>
      <c r="Q6" s="65"/>
      <c r="R6" s="66">
        <f t="shared" si="4"/>
        <v>0</v>
      </c>
      <c r="S6" s="68">
        <f t="shared" si="1"/>
        <v>438100</v>
      </c>
      <c r="T6" s="63">
        <f t="shared" si="2"/>
        <v>0</v>
      </c>
    </row>
    <row r="7" spans="1:20" s="49" customFormat="1" ht="22.5" customHeight="1" x14ac:dyDescent="0.2">
      <c r="A7" s="61" t="s">
        <v>9</v>
      </c>
      <c r="B7" s="62">
        <f>S6</f>
        <v>438100</v>
      </c>
      <c r="C7" s="63">
        <f t="shared" si="3"/>
        <v>0</v>
      </c>
      <c r="D7" s="67">
        <f>'05.11'!$B$15</f>
        <v>40500</v>
      </c>
      <c r="E7" s="64"/>
      <c r="F7" s="64"/>
      <c r="G7" s="64"/>
      <c r="H7" s="65"/>
      <c r="I7" s="66">
        <f t="shared" si="0"/>
        <v>40500</v>
      </c>
      <c r="J7" s="69"/>
      <c r="K7" s="64"/>
      <c r="L7" s="64"/>
      <c r="M7" s="64"/>
      <c r="N7" s="64"/>
      <c r="O7" s="64"/>
      <c r="P7" s="64"/>
      <c r="Q7" s="65"/>
      <c r="R7" s="66">
        <f t="shared" si="4"/>
        <v>0</v>
      </c>
      <c r="S7" s="68">
        <f t="shared" si="1"/>
        <v>478600</v>
      </c>
      <c r="T7" s="63">
        <f t="shared" si="2"/>
        <v>0</v>
      </c>
    </row>
    <row r="8" spans="1:20" s="49" customFormat="1" ht="22.5" customHeight="1" x14ac:dyDescent="0.2">
      <c r="A8" s="61" t="s">
        <v>10</v>
      </c>
      <c r="B8" s="62">
        <f t="shared" ref="B5:B14" si="5">S7</f>
        <v>478600</v>
      </c>
      <c r="C8" s="63">
        <f t="shared" si="3"/>
        <v>0</v>
      </c>
      <c r="D8" s="67">
        <f>'06.11'!$B$15</f>
        <v>40500</v>
      </c>
      <c r="E8" s="64"/>
      <c r="F8" s="64"/>
      <c r="G8" s="64"/>
      <c r="H8" s="65"/>
      <c r="I8" s="66">
        <f t="shared" si="0"/>
        <v>40500</v>
      </c>
      <c r="J8" s="69"/>
      <c r="K8" s="64"/>
      <c r="L8" s="64"/>
      <c r="M8" s="64"/>
      <c r="N8" s="64"/>
      <c r="O8" s="64"/>
      <c r="P8" s="64"/>
      <c r="Q8" s="65"/>
      <c r="R8" s="66">
        <f t="shared" si="4"/>
        <v>0</v>
      </c>
      <c r="S8" s="68">
        <f t="shared" si="1"/>
        <v>519100</v>
      </c>
      <c r="T8" s="63">
        <f t="shared" si="2"/>
        <v>0</v>
      </c>
    </row>
    <row r="9" spans="1:20" s="49" customFormat="1" ht="22.5" customHeight="1" x14ac:dyDescent="0.2">
      <c r="A9" s="61" t="s">
        <v>11</v>
      </c>
      <c r="B9" s="62">
        <f t="shared" si="5"/>
        <v>519100</v>
      </c>
      <c r="C9" s="63">
        <f t="shared" si="3"/>
        <v>0</v>
      </c>
      <c r="D9" s="67">
        <f>'07.11'!$B$15</f>
        <v>40500</v>
      </c>
      <c r="E9" s="64"/>
      <c r="F9" s="64"/>
      <c r="G9" s="64"/>
      <c r="H9" s="65"/>
      <c r="I9" s="66">
        <f t="shared" si="0"/>
        <v>40500</v>
      </c>
      <c r="J9" s="69"/>
      <c r="K9" s="64"/>
      <c r="L9" s="64"/>
      <c r="M9" s="64"/>
      <c r="N9" s="64"/>
      <c r="O9" s="64"/>
      <c r="P9" s="64"/>
      <c r="Q9" s="65"/>
      <c r="R9" s="66">
        <f t="shared" si="4"/>
        <v>0</v>
      </c>
      <c r="S9" s="68">
        <f t="shared" si="1"/>
        <v>559600</v>
      </c>
      <c r="T9" s="63">
        <f t="shared" si="2"/>
        <v>0</v>
      </c>
    </row>
    <row r="10" spans="1:20" s="49" customFormat="1" ht="22.5" customHeight="1" x14ac:dyDescent="0.2">
      <c r="A10" s="61" t="s">
        <v>12</v>
      </c>
      <c r="B10" s="62">
        <f t="shared" si="5"/>
        <v>559600</v>
      </c>
      <c r="C10" s="63">
        <f t="shared" si="3"/>
        <v>0</v>
      </c>
      <c r="D10" s="67">
        <f>'08.11'!$B$15</f>
        <v>40500</v>
      </c>
      <c r="E10" s="64"/>
      <c r="F10" s="64"/>
      <c r="G10" s="64"/>
      <c r="H10" s="65"/>
      <c r="I10" s="66">
        <f t="shared" si="0"/>
        <v>40500</v>
      </c>
      <c r="J10" s="69"/>
      <c r="K10" s="64"/>
      <c r="L10" s="64"/>
      <c r="M10" s="64"/>
      <c r="N10" s="64"/>
      <c r="O10" s="64"/>
      <c r="P10" s="64"/>
      <c r="Q10" s="65"/>
      <c r="R10" s="66">
        <f t="shared" si="4"/>
        <v>0</v>
      </c>
      <c r="S10" s="68">
        <f t="shared" si="1"/>
        <v>600100</v>
      </c>
      <c r="T10" s="63">
        <f t="shared" si="2"/>
        <v>0</v>
      </c>
    </row>
    <row r="11" spans="1:20" s="49" customFormat="1" ht="22.5" customHeight="1" x14ac:dyDescent="0.2">
      <c r="A11" s="61" t="s">
        <v>13</v>
      </c>
      <c r="B11" s="62">
        <f t="shared" si="5"/>
        <v>600100</v>
      </c>
      <c r="C11" s="63">
        <f t="shared" si="3"/>
        <v>0</v>
      </c>
      <c r="D11" s="67">
        <f>'09.11'!$B$15</f>
        <v>40500</v>
      </c>
      <c r="E11" s="64"/>
      <c r="F11" s="64"/>
      <c r="G11" s="64"/>
      <c r="H11" s="65"/>
      <c r="I11" s="66">
        <f t="shared" si="0"/>
        <v>40500</v>
      </c>
      <c r="J11" s="69"/>
      <c r="K11" s="64"/>
      <c r="L11" s="64"/>
      <c r="M11" s="64"/>
      <c r="N11" s="64"/>
      <c r="O11" s="64"/>
      <c r="P11" s="64"/>
      <c r="Q11" s="65"/>
      <c r="R11" s="66">
        <f t="shared" si="4"/>
        <v>0</v>
      </c>
      <c r="S11" s="68">
        <f t="shared" si="1"/>
        <v>640600</v>
      </c>
      <c r="T11" s="63">
        <f t="shared" si="2"/>
        <v>0</v>
      </c>
    </row>
    <row r="12" spans="1:20" s="49" customFormat="1" ht="22.5" customHeight="1" x14ac:dyDescent="0.2">
      <c r="A12" s="61" t="s">
        <v>14</v>
      </c>
      <c r="B12" s="62">
        <f>S11</f>
        <v>640600</v>
      </c>
      <c r="C12" s="63">
        <f t="shared" si="3"/>
        <v>0</v>
      </c>
      <c r="D12" s="67">
        <f>'10.11'!$B$15</f>
        <v>40500</v>
      </c>
      <c r="E12" s="64"/>
      <c r="F12" s="64"/>
      <c r="G12" s="64"/>
      <c r="H12" s="65"/>
      <c r="I12" s="66">
        <f t="shared" si="0"/>
        <v>40500</v>
      </c>
      <c r="J12" s="69"/>
      <c r="K12" s="64"/>
      <c r="L12" s="64"/>
      <c r="M12" s="64"/>
      <c r="N12" s="64"/>
      <c r="O12" s="64"/>
      <c r="P12" s="64"/>
      <c r="Q12" s="65"/>
      <c r="R12" s="66">
        <f t="shared" si="4"/>
        <v>0</v>
      </c>
      <c r="S12" s="68">
        <f t="shared" si="1"/>
        <v>681100</v>
      </c>
      <c r="T12" s="63">
        <f t="shared" si="2"/>
        <v>0</v>
      </c>
    </row>
    <row r="13" spans="1:20" s="49" customFormat="1" ht="22.5" customHeight="1" x14ac:dyDescent="0.2">
      <c r="A13" s="61" t="s">
        <v>15</v>
      </c>
      <c r="B13" s="62">
        <f t="shared" si="5"/>
        <v>681100</v>
      </c>
      <c r="C13" s="63">
        <f t="shared" si="3"/>
        <v>0</v>
      </c>
      <c r="D13" s="67">
        <f>'11.11'!$B$15</f>
        <v>40500</v>
      </c>
      <c r="E13" s="64"/>
      <c r="F13" s="64"/>
      <c r="G13" s="64"/>
      <c r="H13" s="65"/>
      <c r="I13" s="66">
        <f t="shared" si="0"/>
        <v>40500</v>
      </c>
      <c r="J13" s="67"/>
      <c r="K13" s="64"/>
      <c r="L13" s="64"/>
      <c r="M13" s="64"/>
      <c r="N13" s="64"/>
      <c r="O13" s="64"/>
      <c r="P13" s="64"/>
      <c r="Q13" s="65"/>
      <c r="R13" s="66">
        <f t="shared" si="4"/>
        <v>0</v>
      </c>
      <c r="S13" s="68">
        <f t="shared" si="1"/>
        <v>721600</v>
      </c>
      <c r="T13" s="63">
        <f t="shared" si="2"/>
        <v>0</v>
      </c>
    </row>
    <row r="14" spans="1:20" s="49" customFormat="1" ht="22.5" customHeight="1" x14ac:dyDescent="0.2">
      <c r="A14" s="70" t="s">
        <v>16</v>
      </c>
      <c r="B14" s="62">
        <f t="shared" si="5"/>
        <v>721600</v>
      </c>
      <c r="C14" s="63">
        <f t="shared" si="3"/>
        <v>0</v>
      </c>
      <c r="D14" s="74">
        <f>'12.11'!$B$15</f>
        <v>40500</v>
      </c>
      <c r="E14" s="71"/>
      <c r="F14" s="71"/>
      <c r="G14" s="71"/>
      <c r="H14" s="72"/>
      <c r="I14" s="73">
        <f t="shared" si="0"/>
        <v>40500</v>
      </c>
      <c r="J14" s="74"/>
      <c r="K14" s="71"/>
      <c r="L14" s="71"/>
      <c r="M14" s="71"/>
      <c r="N14" s="71"/>
      <c r="O14" s="71"/>
      <c r="P14" s="71"/>
      <c r="Q14" s="72"/>
      <c r="R14" s="73">
        <f t="shared" si="4"/>
        <v>0</v>
      </c>
      <c r="S14" s="75">
        <f t="shared" si="1"/>
        <v>762100</v>
      </c>
      <c r="T14" s="76">
        <f t="shared" si="2"/>
        <v>0</v>
      </c>
    </row>
    <row r="15" spans="1:20" s="49" customFormat="1" ht="22.5" customHeight="1" x14ac:dyDescent="0.2">
      <c r="A15" s="77" t="s">
        <v>19</v>
      </c>
      <c r="B15" s="78">
        <f>ABS(IF(B14-C14&gt;0,B14-C14,))</f>
        <v>721600</v>
      </c>
      <c r="C15" s="79">
        <f>ABS(IF(B14-C14&lt;0,B14-C14,))</f>
        <v>0</v>
      </c>
      <c r="D15" s="80">
        <f>SUM(D3:D14)</f>
        <v>486000</v>
      </c>
      <c r="E15" s="81">
        <f t="shared" ref="E15:H15" si="6">SUM(E3:E14)</f>
        <v>34000</v>
      </c>
      <c r="F15" s="81">
        <f t="shared" si="6"/>
        <v>5100</v>
      </c>
      <c r="G15" s="81">
        <f t="shared" si="6"/>
        <v>85000</v>
      </c>
      <c r="H15" s="82">
        <f t="shared" si="6"/>
        <v>152000</v>
      </c>
      <c r="I15" s="83">
        <f t="shared" ref="I15" si="7">SUM(I3:I14)</f>
        <v>762100</v>
      </c>
      <c r="J15" s="80">
        <f t="shared" ref="J15" si="8">SUM(J3:J14)</f>
        <v>0</v>
      </c>
      <c r="K15" s="81">
        <f t="shared" ref="K15" si="9">SUM(K3:K14)</f>
        <v>0</v>
      </c>
      <c r="L15" s="81">
        <f t="shared" ref="L15" si="10">SUM(L3:L14)</f>
        <v>0</v>
      </c>
      <c r="M15" s="81">
        <f t="shared" ref="M15" si="11">SUM(M3:M14)</f>
        <v>0</v>
      </c>
      <c r="N15" s="81">
        <f t="shared" ref="N15" si="12">SUM(N3:N14)</f>
        <v>0</v>
      </c>
      <c r="O15" s="81">
        <f t="shared" ref="O15" si="13">SUM(O3:O14)</f>
        <v>0</v>
      </c>
      <c r="P15" s="81">
        <f t="shared" ref="P15" si="14">SUM(P3:P14)</f>
        <v>0</v>
      </c>
      <c r="Q15" s="82">
        <f t="shared" ref="Q15" si="15">SUM(Q3:Q14)</f>
        <v>0</v>
      </c>
      <c r="R15" s="83">
        <f t="shared" ref="R15" si="16">SUM(R3:R14)</f>
        <v>0</v>
      </c>
      <c r="S15" s="84">
        <f t="shared" si="1"/>
        <v>1483700</v>
      </c>
      <c r="T15" s="79">
        <f t="shared" si="2"/>
        <v>0</v>
      </c>
    </row>
  </sheetData>
  <mergeCells count="4">
    <mergeCell ref="D1:I1"/>
    <mergeCell ref="J1:R1"/>
    <mergeCell ref="S1:T1"/>
    <mergeCell ref="B1:C1"/>
  </mergeCells>
  <pageMargins left="0.24" right="0.16" top="0.86614173228346458" bottom="0.74803149606299213" header="0.31496062992125984" footer="0.31496062992125984"/>
  <pageSetup paperSize="9" scale="78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zoomScaleNormal="100" workbookViewId="0">
      <selection activeCell="A4" sqref="A4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7" width="9.85546875" bestFit="1" customWidth="1"/>
    <col min="18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zoomScale="85" zoomScaleNormal="85" workbookViewId="0">
      <pane xSplit="1" ySplit="2" topLeftCell="B3" activePane="bottomRight" state="frozenSplit"/>
      <selection pane="bottomLeft" activeCell="A2" sqref="A2"/>
      <selection pane="topRight" activeCell="B1" sqref="B1"/>
      <selection pane="bottomRight" sqref="A1:R15"/>
    </sheetView>
  </sheetViews>
  <sheetFormatPr defaultRowHeight="15" x14ac:dyDescent="0.25"/>
  <cols>
    <col min="1" max="1" width="29" style="1" customWidth="1"/>
    <col min="2" max="3" width="9.28515625" style="1" bestFit="1" customWidth="1"/>
    <col min="4" max="4" width="11.7109375" style="1" bestFit="1" customWidth="1"/>
    <col min="5" max="5" width="9.28515625" style="1" bestFit="1" customWidth="1"/>
    <col min="6" max="6" width="10.28515625" style="1" bestFit="1" customWidth="1"/>
    <col min="7" max="8" width="11.7109375" style="1" bestFit="1" customWidth="1"/>
    <col min="9" max="11" width="9.28515625" style="1" bestFit="1" customWidth="1"/>
    <col min="12" max="12" width="10.28515625" style="1" bestFit="1" customWidth="1"/>
    <col min="13" max="13" width="8.140625" style="1" bestFit="1" customWidth="1"/>
    <col min="14" max="15" width="9.28515625" style="1" bestFit="1" customWidth="1"/>
    <col min="16" max="16" width="11.7109375" style="1" bestFit="1" customWidth="1"/>
    <col min="17" max="17" width="10.28515625" style="1" bestFit="1" customWidth="1"/>
    <col min="18" max="18" width="9.28515625" style="1" bestFit="1" customWidth="1"/>
    <col min="19" max="16384" width="9.140625" style="1"/>
  </cols>
  <sheetData>
    <row r="1" spans="1:18" s="1" customFormat="1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s="1" customFormat="1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s="1" customFormat="1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s="1" customFormat="1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s="1" customFormat="1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s="1" customFormat="1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s="1" customFormat="1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s="1" customFormat="1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s="1" customFormat="1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s="1" customFormat="1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s="1" customFormat="1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s="1" customFormat="1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s="1" customFormat="1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s="1" customFormat="1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s="1" customFormat="1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zoomScaleNormal="100" workbookViewId="0">
      <selection activeCell="E8" sqref="E8"/>
    </sheetView>
  </sheetViews>
  <sheetFormatPr defaultRowHeight="15" x14ac:dyDescent="0.25"/>
  <cols>
    <col min="1" max="1" width="29" customWidth="1"/>
    <col min="2" max="3" width="8.85546875" bestFit="1" customWidth="1"/>
    <col min="4" max="4" width="11.7109375" bestFit="1" customWidth="1"/>
    <col min="5" max="5" width="8.8554687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zoomScaleNormal="100" workbookViewId="0">
      <selection activeCell="E8" sqref="E8"/>
    </sheetView>
  </sheetViews>
  <sheetFormatPr defaultRowHeight="15" x14ac:dyDescent="0.25"/>
  <cols>
    <col min="1" max="1" width="29" customWidth="1"/>
    <col min="2" max="2" width="8.85546875" bestFit="1" customWidth="1"/>
    <col min="3" max="3" width="5.7109375" bestFit="1" customWidth="1"/>
    <col min="4" max="4" width="11.7109375" bestFit="1" customWidth="1"/>
    <col min="5" max="5" width="8.140625" bestFit="1" customWidth="1"/>
    <col min="6" max="6" width="10.28515625" bestFit="1" customWidth="1"/>
    <col min="7" max="8" width="11.7109375" bestFit="1" customWidth="1"/>
    <col min="9" max="11" width="9.28515625" bestFit="1" customWidth="1"/>
    <col min="12" max="12" width="10.28515625" bestFit="1" customWidth="1"/>
    <col min="13" max="13" width="8.140625" bestFit="1" customWidth="1"/>
    <col min="14" max="15" width="9.28515625" bestFit="1" customWidth="1"/>
    <col min="16" max="16" width="11.7109375" bestFit="1" customWidth="1"/>
    <col min="17" max="18" width="9.28515625" bestFit="1" customWidth="1"/>
  </cols>
  <sheetData>
    <row r="1" spans="1:18" x14ac:dyDescent="0.25">
      <c r="A1" s="2" t="s">
        <v>20</v>
      </c>
      <c r="B1" s="3" t="s">
        <v>1</v>
      </c>
      <c r="C1" s="4"/>
      <c r="D1" s="4"/>
      <c r="E1" s="4"/>
      <c r="F1" s="4"/>
      <c r="G1" s="4"/>
      <c r="H1" s="4" t="s">
        <v>2</v>
      </c>
      <c r="I1" s="4"/>
      <c r="J1" s="4"/>
      <c r="K1" s="4"/>
      <c r="L1" s="4"/>
      <c r="M1" s="4"/>
      <c r="N1" s="4"/>
      <c r="O1" s="4"/>
      <c r="P1" s="5"/>
      <c r="Q1" s="6" t="s">
        <v>21</v>
      </c>
      <c r="R1" s="7"/>
    </row>
    <row r="2" spans="1:18" ht="15.75" x14ac:dyDescent="0.25">
      <c r="A2" s="8"/>
      <c r="B2" s="9">
        <v>160</v>
      </c>
      <c r="C2" s="10">
        <v>170</v>
      </c>
      <c r="D2" s="10">
        <v>176</v>
      </c>
      <c r="E2" s="10" t="s">
        <v>0</v>
      </c>
      <c r="F2" s="10">
        <v>210</v>
      </c>
      <c r="G2" s="11" t="s">
        <v>19</v>
      </c>
      <c r="H2" s="10">
        <v>110</v>
      </c>
      <c r="I2" s="10">
        <v>160</v>
      </c>
      <c r="J2" s="10">
        <v>176</v>
      </c>
      <c r="K2" s="10">
        <v>180</v>
      </c>
      <c r="L2" s="10">
        <v>181</v>
      </c>
      <c r="M2" s="10">
        <v>187</v>
      </c>
      <c r="N2" s="10">
        <v>189</v>
      </c>
      <c r="O2" s="10">
        <v>211</v>
      </c>
      <c r="P2" s="12" t="s">
        <v>19</v>
      </c>
      <c r="Q2" s="13" t="s">
        <v>22</v>
      </c>
      <c r="R2" s="13" t="s">
        <v>23</v>
      </c>
    </row>
    <row r="3" spans="1:18" x14ac:dyDescent="0.25">
      <c r="A3" s="14"/>
      <c r="B3" s="15">
        <v>10000</v>
      </c>
      <c r="C3" s="16"/>
      <c r="D3" s="16"/>
      <c r="E3" s="16"/>
      <c r="F3" s="17"/>
      <c r="G3" s="18">
        <f>SUM(B3:F3)</f>
        <v>10000</v>
      </c>
      <c r="H3" s="15"/>
      <c r="I3" s="16"/>
      <c r="J3" s="16"/>
      <c r="K3" s="16"/>
      <c r="L3" s="16"/>
      <c r="M3" s="16"/>
      <c r="N3" s="16"/>
      <c r="O3" s="17"/>
      <c r="P3" s="18">
        <f>SUM(H3:O3)</f>
        <v>0</v>
      </c>
      <c r="Q3" s="19">
        <f>ABS(IF(G3-P3&gt;0,G3-P3,))</f>
        <v>10000</v>
      </c>
      <c r="R3" s="20">
        <f>ABS(IF(G3-P3&lt;0,G3-P3))</f>
        <v>0</v>
      </c>
    </row>
    <row r="4" spans="1:18" x14ac:dyDescent="0.25">
      <c r="A4" s="21"/>
      <c r="B4" s="22">
        <v>15400</v>
      </c>
      <c r="C4" s="23">
        <v>9500</v>
      </c>
      <c r="D4" s="23">
        <v>2200</v>
      </c>
      <c r="E4" s="23">
        <v>5000</v>
      </c>
      <c r="F4" s="24">
        <v>12000</v>
      </c>
      <c r="G4" s="25">
        <f t="shared" ref="G4:G14" si="0">SUM(B4:F4)</f>
        <v>44100</v>
      </c>
      <c r="H4" s="22"/>
      <c r="I4" s="23"/>
      <c r="J4" s="23"/>
      <c r="K4" s="23"/>
      <c r="L4" s="23"/>
      <c r="M4" s="23"/>
      <c r="N4" s="23"/>
      <c r="O4" s="24"/>
      <c r="P4" s="25">
        <f>SUM(H4:O4)</f>
        <v>0</v>
      </c>
      <c r="Q4" s="26">
        <f t="shared" ref="Q4:Q15" si="1">ABS(IF(G4-P4&gt;0,G4-P4,))</f>
        <v>44100</v>
      </c>
      <c r="R4" s="27">
        <f t="shared" ref="R4:R15" si="2">ABS(IF(G4-P4&lt;0,G4-P4))</f>
        <v>0</v>
      </c>
    </row>
    <row r="5" spans="1:18" x14ac:dyDescent="0.25">
      <c r="A5" s="21"/>
      <c r="B5" s="22">
        <v>12400</v>
      </c>
      <c r="C5" s="23">
        <v>10500</v>
      </c>
      <c r="D5" s="23"/>
      <c r="E5" s="23">
        <v>50000</v>
      </c>
      <c r="F5" s="24">
        <v>28000</v>
      </c>
      <c r="G5" s="25">
        <f t="shared" si="0"/>
        <v>100900</v>
      </c>
      <c r="H5" s="22"/>
      <c r="I5" s="23"/>
      <c r="J5" s="23"/>
      <c r="K5" s="23"/>
      <c r="L5" s="23"/>
      <c r="M5" s="23"/>
      <c r="N5" s="23"/>
      <c r="O5" s="24"/>
      <c r="P5" s="25">
        <f t="shared" ref="P5:P14" si="3">SUM(H5:O5)</f>
        <v>0</v>
      </c>
      <c r="Q5" s="26">
        <f t="shared" si="1"/>
        <v>100900</v>
      </c>
      <c r="R5" s="27">
        <f t="shared" si="2"/>
        <v>0</v>
      </c>
    </row>
    <row r="6" spans="1:18" x14ac:dyDescent="0.25">
      <c r="A6" s="21"/>
      <c r="B6" s="22">
        <v>800</v>
      </c>
      <c r="C6" s="23">
        <v>14000</v>
      </c>
      <c r="D6" s="23">
        <v>2900</v>
      </c>
      <c r="E6" s="23">
        <v>25000</v>
      </c>
      <c r="F6" s="24">
        <v>28000</v>
      </c>
      <c r="G6" s="25">
        <f t="shared" si="0"/>
        <v>70700</v>
      </c>
      <c r="H6" s="22"/>
      <c r="I6" s="23"/>
      <c r="J6" s="23"/>
      <c r="K6" s="23"/>
      <c r="L6" s="23"/>
      <c r="M6" s="23"/>
      <c r="N6" s="23"/>
      <c r="O6" s="24"/>
      <c r="P6" s="25">
        <f t="shared" si="3"/>
        <v>0</v>
      </c>
      <c r="Q6" s="26">
        <f t="shared" si="1"/>
        <v>70700</v>
      </c>
      <c r="R6" s="27">
        <f t="shared" si="2"/>
        <v>0</v>
      </c>
    </row>
    <row r="7" spans="1:18" x14ac:dyDescent="0.25">
      <c r="A7" s="21"/>
      <c r="B7" s="22">
        <v>1900</v>
      </c>
      <c r="C7" s="23"/>
      <c r="D7" s="23"/>
      <c r="E7" s="23">
        <v>5000</v>
      </c>
      <c r="F7" s="24">
        <v>28000</v>
      </c>
      <c r="G7" s="25">
        <f t="shared" si="0"/>
        <v>34900</v>
      </c>
      <c r="H7" s="28"/>
      <c r="I7" s="23"/>
      <c r="J7" s="23"/>
      <c r="K7" s="23"/>
      <c r="L7" s="23"/>
      <c r="M7" s="23"/>
      <c r="N7" s="23"/>
      <c r="O7" s="24"/>
      <c r="P7" s="25">
        <f t="shared" si="3"/>
        <v>0</v>
      </c>
      <c r="Q7" s="26">
        <f t="shared" si="1"/>
        <v>34900</v>
      </c>
      <c r="R7" s="27">
        <f t="shared" si="2"/>
        <v>0</v>
      </c>
    </row>
    <row r="8" spans="1:18" x14ac:dyDescent="0.25">
      <c r="A8" s="21"/>
      <c r="B8" s="22"/>
      <c r="C8" s="23"/>
      <c r="D8" s="23"/>
      <c r="E8" s="23"/>
      <c r="F8" s="24">
        <v>28000</v>
      </c>
      <c r="G8" s="25">
        <f t="shared" si="0"/>
        <v>28000</v>
      </c>
      <c r="H8" s="28"/>
      <c r="I8" s="23"/>
      <c r="J8" s="23"/>
      <c r="K8" s="23"/>
      <c r="L8" s="23"/>
      <c r="M8" s="23"/>
      <c r="N8" s="23"/>
      <c r="O8" s="24"/>
      <c r="P8" s="25">
        <f t="shared" si="3"/>
        <v>0</v>
      </c>
      <c r="Q8" s="26">
        <f t="shared" si="1"/>
        <v>28000</v>
      </c>
      <c r="R8" s="27">
        <f t="shared" si="2"/>
        <v>0</v>
      </c>
    </row>
    <row r="9" spans="1:18" x14ac:dyDescent="0.25">
      <c r="A9" s="21"/>
      <c r="B9" s="22"/>
      <c r="C9" s="23"/>
      <c r="D9" s="23"/>
      <c r="E9" s="23"/>
      <c r="F9" s="24">
        <v>28000</v>
      </c>
      <c r="G9" s="25">
        <f t="shared" si="0"/>
        <v>28000</v>
      </c>
      <c r="H9" s="28"/>
      <c r="I9" s="23"/>
      <c r="J9" s="23"/>
      <c r="K9" s="23"/>
      <c r="L9" s="23"/>
      <c r="M9" s="23"/>
      <c r="N9" s="23"/>
      <c r="O9" s="24"/>
      <c r="P9" s="25">
        <f t="shared" si="3"/>
        <v>0</v>
      </c>
      <c r="Q9" s="26">
        <f t="shared" si="1"/>
        <v>28000</v>
      </c>
      <c r="R9" s="27">
        <f t="shared" si="2"/>
        <v>0</v>
      </c>
    </row>
    <row r="10" spans="1:18" x14ac:dyDescent="0.25">
      <c r="A10" s="21"/>
      <c r="B10" s="22"/>
      <c r="C10" s="23"/>
      <c r="D10" s="23"/>
      <c r="E10" s="23"/>
      <c r="F10" s="24"/>
      <c r="G10" s="25">
        <f t="shared" si="0"/>
        <v>0</v>
      </c>
      <c r="H10" s="28"/>
      <c r="I10" s="23"/>
      <c r="J10" s="23"/>
      <c r="K10" s="23"/>
      <c r="L10" s="23"/>
      <c r="M10" s="23"/>
      <c r="N10" s="23"/>
      <c r="O10" s="24"/>
      <c r="P10" s="25">
        <f t="shared" si="3"/>
        <v>0</v>
      </c>
      <c r="Q10" s="26">
        <f t="shared" si="1"/>
        <v>0</v>
      </c>
      <c r="R10" s="27">
        <f t="shared" si="2"/>
        <v>0</v>
      </c>
    </row>
    <row r="11" spans="1:18" x14ac:dyDescent="0.25">
      <c r="A11" s="21"/>
      <c r="B11" s="22"/>
      <c r="C11" s="23"/>
      <c r="D11" s="23"/>
      <c r="E11" s="23"/>
      <c r="F11" s="24"/>
      <c r="G11" s="25">
        <f t="shared" si="0"/>
        <v>0</v>
      </c>
      <c r="H11" s="28"/>
      <c r="I11" s="23"/>
      <c r="J11" s="23"/>
      <c r="K11" s="23"/>
      <c r="L11" s="23"/>
      <c r="M11" s="23"/>
      <c r="N11" s="23"/>
      <c r="O11" s="24"/>
      <c r="P11" s="25">
        <f t="shared" si="3"/>
        <v>0</v>
      </c>
      <c r="Q11" s="26">
        <f t="shared" si="1"/>
        <v>0</v>
      </c>
      <c r="R11" s="27">
        <f t="shared" si="2"/>
        <v>0</v>
      </c>
    </row>
    <row r="12" spans="1:18" x14ac:dyDescent="0.25">
      <c r="A12" s="21"/>
      <c r="B12" s="22"/>
      <c r="C12" s="23"/>
      <c r="D12" s="23"/>
      <c r="E12" s="23"/>
      <c r="F12" s="24"/>
      <c r="G12" s="25">
        <f t="shared" si="0"/>
        <v>0</v>
      </c>
      <c r="H12" s="28"/>
      <c r="I12" s="23"/>
      <c r="J12" s="23"/>
      <c r="K12" s="23"/>
      <c r="L12" s="23"/>
      <c r="M12" s="23"/>
      <c r="N12" s="23"/>
      <c r="O12" s="24"/>
      <c r="P12" s="25">
        <f t="shared" si="3"/>
        <v>0</v>
      </c>
      <c r="Q12" s="26">
        <f t="shared" si="1"/>
        <v>0</v>
      </c>
      <c r="R12" s="27">
        <f t="shared" si="2"/>
        <v>0</v>
      </c>
    </row>
    <row r="13" spans="1:18" x14ac:dyDescent="0.25">
      <c r="A13" s="21"/>
      <c r="B13" s="22"/>
      <c r="C13" s="23"/>
      <c r="D13" s="23"/>
      <c r="E13" s="23"/>
      <c r="F13" s="24"/>
      <c r="G13" s="25">
        <f t="shared" si="0"/>
        <v>0</v>
      </c>
      <c r="H13" s="22"/>
      <c r="I13" s="23"/>
      <c r="J13" s="23"/>
      <c r="K13" s="23"/>
      <c r="L13" s="23"/>
      <c r="M13" s="23"/>
      <c r="N13" s="23"/>
      <c r="O13" s="24"/>
      <c r="P13" s="25">
        <f t="shared" si="3"/>
        <v>0</v>
      </c>
      <c r="Q13" s="26">
        <f t="shared" si="1"/>
        <v>0</v>
      </c>
      <c r="R13" s="27">
        <f t="shared" si="2"/>
        <v>0</v>
      </c>
    </row>
    <row r="14" spans="1:18" x14ac:dyDescent="0.25">
      <c r="A14" s="29"/>
      <c r="B14" s="30"/>
      <c r="C14" s="31"/>
      <c r="D14" s="31"/>
      <c r="E14" s="31"/>
      <c r="F14" s="32"/>
      <c r="G14" s="25">
        <f t="shared" si="0"/>
        <v>0</v>
      </c>
      <c r="H14" s="30"/>
      <c r="I14" s="31"/>
      <c r="J14" s="31"/>
      <c r="K14" s="31"/>
      <c r="L14" s="31"/>
      <c r="M14" s="31"/>
      <c r="N14" s="31"/>
      <c r="O14" s="32"/>
      <c r="P14" s="33">
        <f t="shared" si="3"/>
        <v>0</v>
      </c>
      <c r="Q14" s="34">
        <f t="shared" si="1"/>
        <v>0</v>
      </c>
      <c r="R14" s="35">
        <f t="shared" si="2"/>
        <v>0</v>
      </c>
    </row>
    <row r="15" spans="1:18" x14ac:dyDescent="0.25">
      <c r="A15" s="36" t="s">
        <v>19</v>
      </c>
      <c r="B15" s="37">
        <f>SUM(B3:B14)</f>
        <v>40500</v>
      </c>
      <c r="C15" s="38">
        <f t="shared" ref="C15:P15" si="4">SUM(C3:C14)</f>
        <v>34000</v>
      </c>
      <c r="D15" s="38">
        <f t="shared" si="4"/>
        <v>5100</v>
      </c>
      <c r="E15" s="38">
        <f t="shared" si="4"/>
        <v>85000</v>
      </c>
      <c r="F15" s="39">
        <f t="shared" si="4"/>
        <v>152000</v>
      </c>
      <c r="G15" s="40">
        <f t="shared" si="4"/>
        <v>316600</v>
      </c>
      <c r="H15" s="37">
        <f t="shared" si="4"/>
        <v>0</v>
      </c>
      <c r="I15" s="38">
        <f t="shared" si="4"/>
        <v>0</v>
      </c>
      <c r="J15" s="38">
        <f t="shared" si="4"/>
        <v>0</v>
      </c>
      <c r="K15" s="38">
        <f t="shared" si="4"/>
        <v>0</v>
      </c>
      <c r="L15" s="38">
        <f t="shared" si="4"/>
        <v>0</v>
      </c>
      <c r="M15" s="38">
        <f t="shared" si="4"/>
        <v>0</v>
      </c>
      <c r="N15" s="38">
        <f t="shared" si="4"/>
        <v>0</v>
      </c>
      <c r="O15" s="39">
        <f t="shared" si="4"/>
        <v>0</v>
      </c>
      <c r="P15" s="40">
        <f t="shared" si="4"/>
        <v>0</v>
      </c>
      <c r="Q15" s="41">
        <f t="shared" si="1"/>
        <v>316600</v>
      </c>
      <c r="R15" s="42">
        <f t="shared" si="2"/>
        <v>0</v>
      </c>
    </row>
  </sheetData>
  <mergeCells count="4">
    <mergeCell ref="B1:G1"/>
    <mergeCell ref="H1:P1"/>
    <mergeCell ref="Q1:R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Сводная</vt:lpstr>
      <vt:lpstr>01.11</vt:lpstr>
      <vt:lpstr>02.11</vt:lpstr>
      <vt:lpstr>03.11</vt:lpstr>
      <vt:lpstr>04.11</vt:lpstr>
      <vt:lpstr>05.11</vt:lpstr>
      <vt:lpstr>06.11</vt:lpstr>
      <vt:lpstr>07.11</vt:lpstr>
      <vt:lpstr>08.11</vt:lpstr>
      <vt:lpstr>09.11</vt:lpstr>
      <vt:lpstr>10.11</vt:lpstr>
      <vt:lpstr>11.11</vt:lpstr>
      <vt:lpstr>12.11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2012-03-31T12:38:15Z</cp:lastPrinted>
  <dcterms:created xsi:type="dcterms:W3CDTF">2012-03-31T11:27:02Z</dcterms:created>
  <dcterms:modified xsi:type="dcterms:W3CDTF">2012-03-31T17:13:03Z</dcterms:modified>
</cp:coreProperties>
</file>