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defaultThemeVersion="124226"/>
  <bookViews>
    <workbookView xWindow="240" yWindow="105" windowWidth="14805" windowHeight="8010"/>
  </bookViews>
  <sheets>
    <sheet name="Свод" sheetId="4" r:id="rId1"/>
    <sheet name="Лист3" sheetId="3" r:id="rId2"/>
  </sheets>
  <definedNames>
    <definedName name="_xlnm._FilterDatabase" localSheetId="1" hidden="1">Лист3!$A$1:$H$99</definedName>
  </definedNames>
  <calcPr calcId="145621"/>
  <pivotCaches>
    <pivotCache cacheId="19" r:id="rId3"/>
  </pivotCaches>
</workbook>
</file>

<file path=xl/calcChain.xml><?xml version="1.0" encoding="utf-8"?>
<calcChain xmlns="http://schemas.openxmlformats.org/spreadsheetml/2006/main">
  <c r="H44" i="4" l="1" a="1"/>
  <c r="H44" i="4" s="1"/>
  <c r="G44" i="4" a="1"/>
  <c r="G44" i="4" s="1"/>
  <c r="H43" i="4" a="1"/>
  <c r="H43" i="4" s="1"/>
  <c r="G43" i="4" a="1"/>
  <c r="G43" i="4" s="1"/>
  <c r="H42" i="4" a="1"/>
  <c r="H42" i="4" s="1"/>
  <c r="G42" i="4" a="1"/>
  <c r="G42" i="4" s="1"/>
  <c r="H41" i="4" a="1"/>
  <c r="H41" i="4" s="1"/>
  <c r="G41" i="4" a="1"/>
  <c r="G41" i="4" s="1"/>
  <c r="H40" i="4" a="1"/>
  <c r="H40" i="4" s="1"/>
  <c r="G40" i="4" a="1"/>
  <c r="G40" i="4" s="1"/>
  <c r="H39" i="4" a="1"/>
  <c r="H39" i="4" s="1"/>
  <c r="G39" i="4" a="1"/>
  <c r="G39" i="4" s="1"/>
  <c r="H38" i="4" a="1"/>
  <c r="H38" i="4" s="1"/>
  <c r="G38" i="4" a="1"/>
  <c r="G38" i="4" s="1"/>
  <c r="H37" i="4" a="1"/>
  <c r="H37" i="4" s="1"/>
  <c r="G37" i="4" a="1"/>
  <c r="G37" i="4" s="1"/>
  <c r="H36" i="4" a="1"/>
  <c r="H36" i="4" s="1"/>
  <c r="G36" i="4" a="1"/>
  <c r="G36" i="4" s="1"/>
  <c r="H35" i="4" a="1"/>
  <c r="H35" i="4" s="1"/>
  <c r="G35" i="4" a="1"/>
  <c r="G35" i="4" s="1"/>
  <c r="H34" i="4" a="1"/>
  <c r="H34" i="4" s="1"/>
  <c r="G34" i="4" a="1"/>
  <c r="G34" i="4" s="1"/>
  <c r="H33" i="4" a="1"/>
  <c r="H33" i="4" s="1"/>
  <c r="G33" i="4" a="1"/>
  <c r="G33" i="4" s="1"/>
  <c r="H32" i="4" a="1"/>
  <c r="H32" i="4" s="1"/>
  <c r="G32" i="4" a="1"/>
  <c r="G32" i="4" s="1"/>
  <c r="H31" i="4" a="1"/>
  <c r="H31" i="4" s="1"/>
  <c r="G31" i="4" a="1"/>
  <c r="G31" i="4" s="1"/>
  <c r="H30" i="4" a="1"/>
  <c r="H30" i="4" s="1"/>
  <c r="G30" i="4" a="1"/>
  <c r="G30" i="4" s="1"/>
  <c r="H29" i="4" a="1"/>
  <c r="H29" i="4" s="1"/>
  <c r="G29" i="4" a="1"/>
  <c r="G29" i="4" s="1"/>
  <c r="H28" i="4" a="1"/>
  <c r="H28" i="4" s="1"/>
  <c r="G28" i="4" a="1"/>
  <c r="G28" i="4" s="1"/>
  <c r="H27" i="4" a="1"/>
  <c r="H27" i="4" s="1"/>
  <c r="G27" i="4" a="1"/>
  <c r="G27" i="4" s="1"/>
  <c r="H26" i="4" a="1"/>
  <c r="H26" i="4" s="1"/>
  <c r="G26" i="4" a="1"/>
  <c r="G26" i="4" s="1"/>
  <c r="H25" i="4" a="1"/>
  <c r="H25" i="4" s="1"/>
  <c r="G25" i="4" a="1"/>
  <c r="G25" i="4" s="1"/>
  <c r="H24" i="4" a="1"/>
  <c r="H24" i="4" s="1"/>
  <c r="G24" i="4" a="1"/>
  <c r="G24" i="4" s="1"/>
  <c r="H23" i="4" a="1"/>
  <c r="H23" i="4" s="1"/>
  <c r="G23" i="4" a="1"/>
  <c r="G23" i="4" s="1"/>
  <c r="H22" i="4" a="1"/>
  <c r="H22" i="4" s="1"/>
  <c r="G22" i="4" a="1"/>
  <c r="G22" i="4" s="1"/>
  <c r="H21" i="4" a="1"/>
  <c r="H21" i="4" s="1"/>
  <c r="G21" i="4" a="1"/>
  <c r="G21" i="4" s="1"/>
  <c r="H20" i="4" a="1"/>
  <c r="H20" i="4" s="1"/>
  <c r="G20" i="4" a="1"/>
  <c r="G20" i="4" s="1"/>
  <c r="H19" i="4" a="1"/>
  <c r="H19" i="4" s="1"/>
  <c r="G19" i="4" a="1"/>
  <c r="G19" i="4" s="1"/>
  <c r="H18" i="4" a="1"/>
  <c r="H18" i="4" s="1"/>
  <c r="G18" i="4" a="1"/>
  <c r="G18" i="4" s="1"/>
  <c r="H17" i="4" a="1"/>
  <c r="H17" i="4" s="1"/>
  <c r="G17" i="4" a="1"/>
  <c r="G17" i="4" s="1"/>
  <c r="H16" i="4" a="1"/>
  <c r="H16" i="4" s="1"/>
  <c r="G16" i="4" a="1"/>
  <c r="G16" i="4" s="1"/>
  <c r="H15" i="4" a="1"/>
  <c r="H15" i="4" s="1"/>
  <c r="G15" i="4" a="1"/>
  <c r="G15" i="4" s="1"/>
  <c r="H14" i="4" a="1"/>
  <c r="H14" i="4" s="1"/>
  <c r="G14" i="4" a="1"/>
  <c r="G14" i="4" s="1"/>
  <c r="H13" i="4" a="1"/>
  <c r="H13" i="4" s="1"/>
  <c r="G13" i="4" a="1"/>
  <c r="G13" i="4" s="1"/>
  <c r="H12" i="4" a="1"/>
  <c r="H12" i="4" s="1"/>
  <c r="G12" i="4" a="1"/>
  <c r="G12" i="4" s="1"/>
  <c r="H11" i="4" a="1"/>
  <c r="H11" i="4" s="1"/>
  <c r="G11" i="4" a="1"/>
  <c r="G11" i="4" s="1"/>
  <c r="H10" i="4" a="1"/>
  <c r="H10" i="4" s="1"/>
  <c r="G10" i="4" a="1"/>
  <c r="G10" i="4" s="1"/>
  <c r="H9" i="4" a="1"/>
  <c r="H9" i="4" s="1"/>
  <c r="G9" i="4" a="1"/>
  <c r="G9" i="4" s="1"/>
  <c r="H8" i="4" a="1"/>
  <c r="H8" i="4" s="1"/>
  <c r="G8" i="4" a="1"/>
  <c r="G8" i="4" s="1"/>
  <c r="H7" i="4" a="1"/>
  <c r="H7" i="4" s="1"/>
  <c r="G7" i="4" a="1"/>
  <c r="G7" i="4" s="1"/>
  <c r="H6" i="4" a="1"/>
  <c r="H6" i="4" s="1"/>
  <c r="G6" i="4" a="1"/>
  <c r="G6" i="4" s="1"/>
  <c r="H5" i="4" a="1"/>
  <c r="H5" i="4" s="1"/>
  <c r="G5" i="4" a="1"/>
  <c r="G5" i="4" s="1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2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<sst xmlns="http://schemas.openxmlformats.org/spreadsheetml/2006/main" count="489" uniqueCount="67">
  <si>
    <t>Установка</t>
  </si>
  <si>
    <t>Наменкл</t>
  </si>
  <si>
    <t>Цена</t>
  </si>
  <si>
    <t>Опт\Розн</t>
  </si>
  <si>
    <t>Опт\Розн2</t>
  </si>
  <si>
    <t>Арт.</t>
  </si>
  <si>
    <t>Установка цен номенклатуры RT000606652 от 01.11.2014 0:00:00</t>
  </si>
  <si>
    <t>Сковорода чугун 24см эм/чуг с/ручCL-1907</t>
  </si>
  <si>
    <t>Розничная Новосибирск 1</t>
  </si>
  <si>
    <t>000000000001073734</t>
  </si>
  <si>
    <t>Установка цен номенклатуры RT000606654 от 01.11.2014 0:00:00</t>
  </si>
  <si>
    <t>Установка цен номенклатуры RT000611632 от 01.11.2014 0:00:00</t>
  </si>
  <si>
    <t>Установка цен номенклатуры RT000611638 от 01.11.2014 0:00:00</t>
  </si>
  <si>
    <t>Установка цен номенклатуры RT000606655 от 01.11.2014 7:00:00</t>
  </si>
  <si>
    <t>Оптовая Новосибирск 1</t>
  </si>
  <si>
    <t>Установка цен номенклатуры RT000611630 от 01.11.2014 7:00:00</t>
  </si>
  <si>
    <t>Установка цен номенклатуры RT000611631 от 02.11.2014 0:00:00</t>
  </si>
  <si>
    <t>Установка цен номенклатуры RT000611635 от 02.11.2014 0:00:00</t>
  </si>
  <si>
    <t>Установка цен номенклатуры RT000614125 от 02.11.2014 0:00:00</t>
  </si>
  <si>
    <t>Установка цен номенклатуры RT000614127 от 02.11.2014 0:00:00</t>
  </si>
  <si>
    <t>Установка цен номенклатуры RT000611633 от 02.11.2014 7:00:00</t>
  </si>
  <si>
    <t>Установка цен номенклатуры RT000614123 от 02.11.2014 7:00:00</t>
  </si>
  <si>
    <t>Установка цен номенклатуры RT000626476 от 03.11.2014 0:00:00</t>
  </si>
  <si>
    <t>Установка цен номенклатуры RT000626477 от 03.11.2014 7:00:00</t>
  </si>
  <si>
    <t>Установка цен номенклатуры RT000629855 от 04.11.2014 0:00:00</t>
  </si>
  <si>
    <t>Установка цен номенклатуры RT000629853 от 04.11.2014 7:00:00</t>
  </si>
  <si>
    <t>Установка цен номенклатуры RT000626473 от 09.11.2014 0:00:00</t>
  </si>
  <si>
    <t>Установка цен номенклатуры RT000626478 от 09.11.2014 0:00:00</t>
  </si>
  <si>
    <t>Установка цен номенклатуры RT000629854 от 09.11.2014 0:00:00</t>
  </si>
  <si>
    <t>Установка цен номенклатуры RT000629858 от 09.11.2014 0:00:00</t>
  </si>
  <si>
    <t>Установка цен номенклатуры RT000626474 от 09.11.2014 7:00:00</t>
  </si>
  <si>
    <t>Установка цен номенклатуры RT000629856 от 09.11.2014 7:00:00</t>
  </si>
  <si>
    <t>Установка цен номенклатуры RT000611634 от 17.11.2014 0:00:00</t>
  </si>
  <si>
    <t>Установка цен номенклатуры RT000614124 от 17.11.2014 0:00:00</t>
  </si>
  <si>
    <t>Установка цен номенклатуры RT000626475 от 17.11.2014 0:00:00</t>
  </si>
  <si>
    <t>Установка цен номенклатуры RT000629857 от 17.11.2014 0:00:00</t>
  </si>
  <si>
    <t>Установка цен номенклатуры RT000614137 от 17.11.2014 2:00:00</t>
  </si>
  <si>
    <t>Установка цен номенклатуры RT000626479 от 17.11.2014 2:00:00</t>
  </si>
  <si>
    <t>Установка цен номенклатуры RT000629859 от 17.11.2014 2:00:00</t>
  </si>
  <si>
    <t>Установка цен номенклатуры RT000634639 от 05.11.2014 0:00:00</t>
  </si>
  <si>
    <t>ЛЕТНИЙ ДЕНЬ Кастрюля 0,7л декL70_0482032</t>
  </si>
  <si>
    <t>000000000001073737</t>
  </si>
  <si>
    <t>Установка цен номенклатуры RT000635948 от 05.11.2014 0:00:00</t>
  </si>
  <si>
    <t>Установка цен номенклатуры RT000634637 от 05.11.2014 7:00:00</t>
  </si>
  <si>
    <t>Установка цен номенклатуры RT000635949 от 05.11.2014 7:00:00</t>
  </si>
  <si>
    <t>Установка цен номенклатуры RT000634638 от 17.11.2014 0:00:00</t>
  </si>
  <si>
    <t>Установка цен номенклатуры RT000635950 от 17.11.2014 0:00:00</t>
  </si>
  <si>
    <t>Установка цен номенклатуры RT000635953 от 17.11.2014 2:00:00</t>
  </si>
  <si>
    <t>ЛЕТНИЙ ДЕНЬ Кастрюля 1л дек L70_048_2033</t>
  </si>
  <si>
    <t>000000000001073738</t>
  </si>
  <si>
    <t>Установка цен номенклатуры RT000611612 от 01.11.2014 0:00:00</t>
  </si>
  <si>
    <t>Установка цен номенклатуры RT000611610 от 02.11.2014 0:00:00</t>
  </si>
  <si>
    <t>Установка цен номенклатуры RT000611613 от 02.11.2014 7:00:00</t>
  </si>
  <si>
    <t>Установка цен номенклатуры RT000611614 от 17.11.2014 0:00:00</t>
  </si>
  <si>
    <t>ЛЕТНИЙ ДЕНЬ Кастрюля 1,5л L70_048_2034</t>
  </si>
  <si>
    <t>000000000001073739</t>
  </si>
  <si>
    <t>ЛЕТНИЙ ДЕНЬ Н-р каст 0,7/1/1,5L750482036</t>
  </si>
  <si>
    <t>000000000001073740</t>
  </si>
  <si>
    <t>Названия строк</t>
  </si>
  <si>
    <t>дата время</t>
  </si>
  <si>
    <t xml:space="preserve">дата </t>
  </si>
  <si>
    <t>Названия столбцов</t>
  </si>
  <si>
    <t>Максимум по полю дата время</t>
  </si>
  <si>
    <t>Цена Опт</t>
  </si>
  <si>
    <t>Цена розн</t>
  </si>
  <si>
    <t>максимальное время</t>
  </si>
  <si>
    <t>Установленная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</si>
</sst>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dd/mm/yy\ h:mm;@"/>
    <numFmt numFmtId="168" formatCode="h:mm:ss;@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b/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BCB1"/>
      </patternFill>
    </fill>
    <fill>
      <patternFill patternType="solid">
        <fgColor rgb="FFEEE9DB"/>
      </patternFill>
    </fill>
  </fills>
  <borders count="4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 style="thin">
        <color rgb="FF89847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1" fillId="0" borderId="0" xfId="1"/>
    <xf numFmtId="0" fontId="3" fillId="3" borderId="1" xfId="1" applyFont="1" applyFill="1" applyBorder="1" applyAlignment="1">
      <alignment horizontal="left" vertical="top" wrapText="1" indent="2"/>
    </xf>
    <xf numFmtId="2" fontId="1" fillId="0" borderId="0" xfId="1" applyNumberFormat="1"/>
    <xf numFmtId="4" fontId="0" fillId="0" borderId="0" xfId="0" applyNumberFormat="1"/>
    <xf numFmtId="166" fontId="0" fillId="0" borderId="0" xfId="0" applyNumberFormat="1"/>
    <xf numFmtId="14" fontId="0" fillId="0" borderId="0" xfId="0" applyNumberFormat="1"/>
    <xf numFmtId="0" fontId="5" fillId="2" borderId="1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168" fontId="0" fillId="0" borderId="0" xfId="0" applyNumberFormat="1"/>
    <xf numFmtId="0" fontId="6" fillId="0" borderId="0" xfId="0" applyFont="1" applyAlignment="1">
      <alignment wrapText="1"/>
    </xf>
    <xf numFmtId="4" fontId="1" fillId="0" borderId="0" xfId="1" applyNumberFormat="1"/>
    <xf numFmtId="0" fontId="6" fillId="0" borderId="0" xfId="0" applyFont="1"/>
    <xf numFmtId="0" fontId="6" fillId="0" borderId="3" xfId="0" pivotButton="1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0" fillId="0" borderId="3" xfId="0" applyBorder="1"/>
    <xf numFmtId="0" fontId="4" fillId="0" borderId="3" xfId="0" applyFont="1" applyBorder="1" applyAlignment="1">
      <alignment wrapText="1"/>
    </xf>
    <xf numFmtId="4" fontId="0" fillId="0" borderId="3" xfId="0" applyNumberFormat="1" applyBorder="1"/>
    <xf numFmtId="4" fontId="7" fillId="0" borderId="0" xfId="0" applyNumberFormat="1" applyFont="1" applyAlignment="1">
      <alignment horizontal="center"/>
    </xf>
    <xf numFmtId="168" fontId="6" fillId="0" borderId="0" xfId="0" applyNumberFormat="1" applyFont="1"/>
    <xf numFmtId="0" fontId="8" fillId="0" borderId="0" xfId="0" applyFont="1" applyAlignment="1">
      <alignment horizontal="center"/>
    </xf>
    <xf numFmtId="0" fontId="6" fillId="0" borderId="0" xfId="0" pivotButton="1" applyFont="1"/>
    <xf numFmtId="0" fontId="6" fillId="0" borderId="3" xfId="0" pivotButton="1" applyFont="1" applyBorder="1"/>
    <xf numFmtId="0" fontId="6" fillId="0" borderId="3" xfId="0" applyFont="1" applyBorder="1" applyAlignment="1">
      <alignment horizontal="left"/>
    </xf>
    <xf numFmtId="14" fontId="6" fillId="0" borderId="3" xfId="0" applyNumberFormat="1" applyFont="1" applyBorder="1" applyAlignment="1">
      <alignment horizontal="left"/>
    </xf>
    <xf numFmtId="168" fontId="6" fillId="0" borderId="3" xfId="0" applyNumberFormat="1" applyFont="1" applyBorder="1"/>
    <xf numFmtId="168" fontId="6" fillId="0" borderId="3" xfId="0" applyNumberFormat="1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99"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[$-F400]h:mm:ss\ AM/PM"/>
    </dxf>
    <dxf>
      <numFmt numFmtId="168" formatCode="h:mm:ss;@"/>
    </dxf>
    <dxf>
      <numFmt numFmtId="168" formatCode="h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numFmt numFmtId="165" formatCode="[$-F400]h:mm:ss\ AM/PM"/>
    </dxf>
    <dxf>
      <numFmt numFmtId="168" formatCode="h:mm:ss;@"/>
    </dxf>
    <dxf>
      <numFmt numFmtId="168" formatCode="h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  <dxf>
      <alignment wrapText="1" readingOrder="0"/>
    </dxf>
    <dxf>
      <numFmt numFmtId="165" formatCode="[$-F400]h:mm:ss\ AM/PM"/>
    </dxf>
    <dxf>
      <numFmt numFmtId="168" formatCode="h:mm:ss;@"/>
    </dxf>
    <dxf>
      <numFmt numFmtId="168" formatCode="h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numFmt numFmtId="165" formatCode="[$-F400]h:mm:ss\ AM/PM"/>
    </dxf>
    <dxf>
      <numFmt numFmtId="168" formatCode="h:mm:ss;@"/>
    </dxf>
    <dxf>
      <numFmt numFmtId="168" formatCode="h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numFmt numFmtId="165" formatCode="[$-F400]h:mm:ss\ AM/PM"/>
    </dxf>
    <dxf>
      <numFmt numFmtId="168" formatCode="h:mm:ss;@"/>
    </dxf>
    <dxf>
      <numFmt numFmtId="168" formatCode="h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numFmt numFmtId="165" formatCode="[$-F400]h:mm:ss\ AM/PM"/>
    </dxf>
    <dxf>
      <numFmt numFmtId="168" formatCode="h:mm:ss;@"/>
    </dxf>
    <dxf>
      <numFmt numFmtId="168" formatCode="h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  <dxf>
      <numFmt numFmtId="165" formatCode="[$-F400]h:mm:ss\ AM/PM"/>
    </dxf>
    <dxf>
      <numFmt numFmtId="168" formatCode="h:mm:ss;@"/>
    </dxf>
    <dxf>
      <numFmt numFmtId="168" formatCode="h:mm:ss;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53.619120717594" createdVersion="4" refreshedVersion="4" minRefreshableVersion="3" recordCount="98">
  <cacheSource type="worksheet">
    <worksheetSource ref="A1:H99" sheet="Лист3"/>
  </cacheSource>
  <cacheFields count="8">
    <cacheField name="Установка" numFmtId="0">
      <sharedItems/>
    </cacheField>
    <cacheField name="Наменкл" numFmtId="0">
      <sharedItems count="5">
        <s v="Сковорода чугун 24см эм/чуг с/ручCL-1907"/>
        <s v="ЛЕТНИЙ ДЕНЬ Кастрюля 0,7л декL70_0482032"/>
        <s v="ЛЕТНИЙ ДЕНЬ Кастрюля 1л дек L70_048_2033"/>
        <s v="ЛЕТНИЙ ДЕНЬ Кастрюля 1,5л L70_048_2034"/>
        <s v="ЛЕТНИЙ ДЕНЬ Н-р каст 0,7/1/1,5L750482036"/>
      </sharedItems>
    </cacheField>
    <cacheField name="Цена" numFmtId="0">
      <sharedItems containsSemiMixedTypes="0" containsString="0" containsNumber="1" minValue="150" maxValue="1279"/>
    </cacheField>
    <cacheField name="Опт\Розн" numFmtId="0">
      <sharedItems count="2">
        <s v="Розничная Новосибирск 1"/>
        <s v="Оптовая Новосибирск 1"/>
      </sharedItems>
    </cacheField>
    <cacheField name="Опт\Розн2" numFmtId="0">
      <sharedItems containsBlank="1"/>
    </cacheField>
    <cacheField name="Арт." numFmtId="0">
      <sharedItems count="5">
        <s v="000000000001073734"/>
        <s v="000000000001073737"/>
        <s v="000000000001073738"/>
        <s v="000000000001073739"/>
        <s v="000000000001073740"/>
      </sharedItems>
    </cacheField>
    <cacheField name="дата время" numFmtId="166">
      <sharedItems containsSemiMixedTypes="0" containsNonDate="0" containsDate="1" containsString="0" minDate="2014-11-01T00:00:00" maxDate="2014-11-18T00:00:00"/>
    </cacheField>
    <cacheField name="дата " numFmtId="14">
      <sharedItems containsSemiMixedTypes="0" containsNonDate="0" containsDate="1" containsString="0" minDate="2014-11-01T00:00:00" maxDate="2014-11-18T00:00:00" count="7">
        <d v="2014-11-01T00:00:00"/>
        <d v="2014-11-02T00:00:00"/>
        <d v="2014-11-03T00:00:00"/>
        <d v="2014-11-04T00:00:00"/>
        <d v="2014-11-09T00:00:00"/>
        <d v="2014-11-17T00:00:00"/>
        <d v="2014-11-05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s v="Установка цен номенклатуры RT000606652 от 01.11.2014 0:00:00"/>
    <x v="0"/>
    <n v="1145"/>
    <x v="0"/>
    <m/>
    <x v="0"/>
    <d v="2014-11-01T00:00:00"/>
    <x v="0"/>
  </r>
  <r>
    <s v="Установка цен номенклатуры RT000606654 от 01.11.2014 0:00:00"/>
    <x v="0"/>
    <n v="1145"/>
    <x v="0"/>
    <m/>
    <x v="0"/>
    <d v="2014-11-01T00:00:00"/>
    <x v="0"/>
  </r>
  <r>
    <s v="Установка цен номенклатуры RT000611632 от 01.11.2014 0:00:00"/>
    <x v="0"/>
    <n v="1145"/>
    <x v="0"/>
    <m/>
    <x v="0"/>
    <d v="2014-11-01T00:00:00"/>
    <x v="0"/>
  </r>
  <r>
    <s v="Установка цен номенклатуры RT000611638 от 01.11.2014 0:00:00"/>
    <x v="0"/>
    <n v="1145"/>
    <x v="0"/>
    <m/>
    <x v="0"/>
    <d v="2014-11-01T00:00:00"/>
    <x v="0"/>
  </r>
  <r>
    <s v="Установка цен номенклатуры RT000606655 от 01.11.2014 7:00:00"/>
    <x v="0"/>
    <n v="799"/>
    <x v="1"/>
    <s v="Розничная Новосибирск 1"/>
    <x v="0"/>
    <d v="2014-11-01T07:00:00"/>
    <x v="0"/>
  </r>
  <r>
    <s v="Установка цен номенклатуры RT000611630 от 01.11.2014 7:00:00"/>
    <x v="0"/>
    <n v="799"/>
    <x v="1"/>
    <s v="Розничная Новосибирск 1"/>
    <x v="0"/>
    <d v="2014-11-01T07:00:00"/>
    <x v="0"/>
  </r>
  <r>
    <s v="Установка цен номенклатуры RT000611631 от 02.11.2014 0:00:00"/>
    <x v="0"/>
    <n v="1145"/>
    <x v="0"/>
    <m/>
    <x v="0"/>
    <d v="2014-11-02T00:00:00"/>
    <x v="1"/>
  </r>
  <r>
    <s v="Установка цен номенклатуры RT000611635 от 02.11.2014 0:00:00"/>
    <x v="0"/>
    <n v="1145"/>
    <x v="0"/>
    <m/>
    <x v="0"/>
    <d v="2014-11-02T00:00:00"/>
    <x v="1"/>
  </r>
  <r>
    <s v="Установка цен номенклатуры RT000614125 от 02.11.2014 0:00:00"/>
    <x v="0"/>
    <n v="999"/>
    <x v="1"/>
    <m/>
    <x v="0"/>
    <d v="2014-11-02T00:00:00"/>
    <x v="1"/>
  </r>
  <r>
    <s v="Установка цен номенклатуры RT000614127 от 02.11.2014 0:00:00"/>
    <x v="0"/>
    <n v="999"/>
    <x v="1"/>
    <m/>
    <x v="0"/>
    <d v="2014-11-02T00:00:00"/>
    <x v="1"/>
  </r>
  <r>
    <s v="Установка цен номенклатуры RT000611633 от 02.11.2014 7:00:00"/>
    <x v="0"/>
    <n v="799"/>
    <x v="1"/>
    <s v="Розничная Новосибирск 1"/>
    <x v="0"/>
    <d v="2014-11-02T07:00:00"/>
    <x v="1"/>
  </r>
  <r>
    <s v="Установка цен номенклатуры RT000614123 от 02.11.2014 7:00:00"/>
    <x v="0"/>
    <n v="799"/>
    <x v="1"/>
    <s v="Розничная Новосибирск 1"/>
    <x v="0"/>
    <d v="2014-11-02T07:00:00"/>
    <x v="1"/>
  </r>
  <r>
    <s v="Установка цен номенклатуры RT000626476 от 03.11.2014 0:00:00"/>
    <x v="0"/>
    <n v="1145"/>
    <x v="0"/>
    <m/>
    <x v="0"/>
    <d v="2014-11-03T00:00:00"/>
    <x v="2"/>
  </r>
  <r>
    <s v="Установка цен номенклатуры RT000626477 от 03.11.2014 7:00:00"/>
    <x v="0"/>
    <n v="799"/>
    <x v="1"/>
    <s v="Розничная Новосибирск 1"/>
    <x v="0"/>
    <d v="2014-11-03T07:00:00"/>
    <x v="2"/>
  </r>
  <r>
    <s v="Установка цен номенклатуры RT000629855 от 04.11.2014 0:00:00"/>
    <x v="0"/>
    <n v="1145"/>
    <x v="0"/>
    <m/>
    <x v="0"/>
    <d v="2014-11-04T00:00:00"/>
    <x v="3"/>
  </r>
  <r>
    <s v="Установка цен номенклатуры RT000629853 от 04.11.2014 7:00:00"/>
    <x v="0"/>
    <n v="799"/>
    <x v="1"/>
    <s v="Розничная Новосибирск 1"/>
    <x v="0"/>
    <d v="2014-11-04T07:00:00"/>
    <x v="3"/>
  </r>
  <r>
    <s v="Установка цен номенклатуры RT000626473 от 09.11.2014 0:00:00"/>
    <x v="0"/>
    <n v="1279"/>
    <x v="0"/>
    <m/>
    <x v="0"/>
    <d v="2014-11-09T00:00:00"/>
    <x v="4"/>
  </r>
  <r>
    <s v="Установка цен номенклатуры RT000626478 от 09.11.2014 0:00:00"/>
    <x v="0"/>
    <n v="1145"/>
    <x v="0"/>
    <m/>
    <x v="0"/>
    <d v="2014-11-09T00:00:00"/>
    <x v="4"/>
  </r>
  <r>
    <s v="Установка цен номенклатуры RT000629854 от 09.11.2014 0:00:00"/>
    <x v="0"/>
    <n v="1145"/>
    <x v="0"/>
    <m/>
    <x v="0"/>
    <d v="2014-11-09T00:00:00"/>
    <x v="4"/>
  </r>
  <r>
    <s v="Установка цен номенклатуры RT000629858 от 09.11.2014 0:00:00"/>
    <x v="0"/>
    <n v="1279"/>
    <x v="0"/>
    <m/>
    <x v="0"/>
    <d v="2014-11-09T00:00:00"/>
    <x v="4"/>
  </r>
  <r>
    <s v="Установка цен номенклатуры RT000626474 от 09.11.2014 7:00:00"/>
    <x v="0"/>
    <n v="799"/>
    <x v="1"/>
    <s v="Розничная Новосибирск 1"/>
    <x v="0"/>
    <d v="2014-11-09T07:00:00"/>
    <x v="4"/>
  </r>
  <r>
    <s v="Установка цен номенклатуры RT000629856 от 09.11.2014 7:00:00"/>
    <x v="0"/>
    <n v="799"/>
    <x v="1"/>
    <s v="Розничная Новосибирск 1"/>
    <x v="0"/>
    <d v="2014-11-09T07:00:00"/>
    <x v="4"/>
  </r>
  <r>
    <s v="Установка цен номенклатуры RT000611634 от 17.11.2014 0:00:00"/>
    <x v="0"/>
    <n v="1145"/>
    <x v="0"/>
    <m/>
    <x v="0"/>
    <d v="2014-11-17T00:00:00"/>
    <x v="5"/>
  </r>
  <r>
    <s v="Установка цен номенклатуры RT000614124 от 17.11.2014 0:00:00"/>
    <x v="0"/>
    <n v="999"/>
    <x v="1"/>
    <m/>
    <x v="0"/>
    <d v="2014-11-17T00:00:00"/>
    <x v="5"/>
  </r>
  <r>
    <s v="Установка цен номенклатуры RT000626475 от 17.11.2014 0:00:00"/>
    <x v="0"/>
    <n v="1145"/>
    <x v="0"/>
    <m/>
    <x v="0"/>
    <d v="2014-11-17T00:00:00"/>
    <x v="5"/>
  </r>
  <r>
    <s v="Установка цен номенклатуры RT000629857 от 17.11.2014 0:00:00"/>
    <x v="0"/>
    <n v="1145"/>
    <x v="0"/>
    <m/>
    <x v="0"/>
    <d v="2014-11-17T00:00:00"/>
    <x v="5"/>
  </r>
  <r>
    <s v="Установка цен номенклатуры RT000614137 от 17.11.2014 2:00:00"/>
    <x v="0"/>
    <n v="999"/>
    <x v="1"/>
    <m/>
    <x v="0"/>
    <d v="2014-11-17T02:00:00"/>
    <x v="5"/>
  </r>
  <r>
    <s v="Установка цен номенклатуры RT000626479 от 17.11.2014 2:00:00"/>
    <x v="0"/>
    <n v="1279"/>
    <x v="0"/>
    <m/>
    <x v="0"/>
    <d v="2014-11-17T02:00:00"/>
    <x v="5"/>
  </r>
  <r>
    <s v="Установка цен номенклатуры RT000629859 от 17.11.2014 2:00:00"/>
    <x v="0"/>
    <n v="1279"/>
    <x v="0"/>
    <m/>
    <x v="0"/>
    <d v="2014-11-17T02:00:00"/>
    <x v="5"/>
  </r>
  <r>
    <s v="Установка цен номенклатуры RT000634639 от 05.11.2014 0:00:00"/>
    <x v="1"/>
    <n v="219"/>
    <x v="0"/>
    <m/>
    <x v="1"/>
    <d v="2014-11-05T00:00:00"/>
    <x v="6"/>
  </r>
  <r>
    <s v="Установка цен номенклатуры RT000635948 от 05.11.2014 0:00:00"/>
    <x v="1"/>
    <n v="154.5"/>
    <x v="1"/>
    <m/>
    <x v="1"/>
    <d v="2014-11-05T00:00:00"/>
    <x v="6"/>
  </r>
  <r>
    <s v="Установка цен номенклатуры RT000634637 от 05.11.2014 7:00:00"/>
    <x v="1"/>
    <n v="150"/>
    <x v="1"/>
    <s v="Розничная Новосибирск 1"/>
    <x v="1"/>
    <d v="2014-11-05T07:00:00"/>
    <x v="6"/>
  </r>
  <r>
    <s v="Установка цен номенклатуры RT000635949 от 05.11.2014 7:00:00"/>
    <x v="1"/>
    <n v="150"/>
    <x v="1"/>
    <s v="Розничная Новосибирск 1"/>
    <x v="1"/>
    <d v="2014-11-05T07:00:00"/>
    <x v="6"/>
  </r>
  <r>
    <s v="Установка цен номенклатуры RT000634638 от 17.11.2014 0:00:00"/>
    <x v="1"/>
    <n v="219"/>
    <x v="0"/>
    <m/>
    <x v="1"/>
    <d v="2014-11-17T00:00:00"/>
    <x v="5"/>
  </r>
  <r>
    <s v="Установка цен номенклатуры RT000635950 от 17.11.2014 0:00:00"/>
    <x v="1"/>
    <n v="154.5"/>
    <x v="1"/>
    <m/>
    <x v="1"/>
    <d v="2014-11-17T00:00:00"/>
    <x v="5"/>
  </r>
  <r>
    <s v="Установка цен номенклатуры RT000635953 от 17.11.2014 2:00:00"/>
    <x v="1"/>
    <n v="154.5"/>
    <x v="1"/>
    <m/>
    <x v="1"/>
    <d v="2014-11-17T02:00:00"/>
    <x v="5"/>
  </r>
  <r>
    <s v="Установка цен номенклатуры RT000606652 от 01.11.2014 0:00:00"/>
    <x v="2"/>
    <n v="219"/>
    <x v="0"/>
    <m/>
    <x v="2"/>
    <d v="2014-11-01T00:00:00"/>
    <x v="0"/>
  </r>
  <r>
    <s v="Установка цен номенклатуры RT000611612 от 01.11.2014 0:00:00"/>
    <x v="2"/>
    <n v="219"/>
    <x v="0"/>
    <m/>
    <x v="2"/>
    <d v="2014-11-01T00:00:00"/>
    <x v="0"/>
  </r>
  <r>
    <s v="Установка цен номенклатуры RT000611610 от 02.11.2014 0:00:00"/>
    <x v="2"/>
    <n v="219"/>
    <x v="0"/>
    <m/>
    <x v="2"/>
    <d v="2014-11-02T00:00:00"/>
    <x v="1"/>
  </r>
  <r>
    <s v="Установка цен номенклатуры RT000614125 от 02.11.2014 0:00:00"/>
    <x v="2"/>
    <n v="164.5"/>
    <x v="1"/>
    <m/>
    <x v="2"/>
    <d v="2014-11-02T00:00:00"/>
    <x v="1"/>
  </r>
  <r>
    <s v="Установка цен номенклатуры RT000611613 от 02.11.2014 7:00:00"/>
    <x v="2"/>
    <n v="150"/>
    <x v="1"/>
    <s v="Розничная Новосибирск 1"/>
    <x v="2"/>
    <d v="2014-11-02T07:00:00"/>
    <x v="1"/>
  </r>
  <r>
    <s v="Установка цен номенклатуры RT000614123 от 02.11.2014 7:00:00"/>
    <x v="2"/>
    <n v="150"/>
    <x v="1"/>
    <s v="Розничная Новосибирск 1"/>
    <x v="2"/>
    <d v="2014-11-02T07:00:00"/>
    <x v="1"/>
  </r>
  <r>
    <s v="Установка цен номенклатуры RT000626476 от 03.11.2014 0:00:00"/>
    <x v="2"/>
    <n v="219"/>
    <x v="0"/>
    <m/>
    <x v="2"/>
    <d v="2014-11-03T00:00:00"/>
    <x v="2"/>
  </r>
  <r>
    <s v="Установка цен номенклатуры RT000626477 от 03.11.2014 7:00:00"/>
    <x v="2"/>
    <n v="150"/>
    <x v="1"/>
    <s v="Розничная Новосибирск 1"/>
    <x v="2"/>
    <d v="2014-11-03T07:00:00"/>
    <x v="2"/>
  </r>
  <r>
    <s v="Установка цен номенклатуры RT000629855 от 04.11.2014 0:00:00"/>
    <x v="2"/>
    <n v="219"/>
    <x v="0"/>
    <m/>
    <x v="2"/>
    <d v="2014-11-04T00:00:00"/>
    <x v="3"/>
  </r>
  <r>
    <s v="Установка цен номенклатуры RT000629853 от 04.11.2014 7:00:00"/>
    <x v="2"/>
    <n v="150"/>
    <x v="1"/>
    <s v="Розничная Новосибирск 1"/>
    <x v="2"/>
    <d v="2014-11-04T07:00:00"/>
    <x v="3"/>
  </r>
  <r>
    <s v="Установка цен номенклатуры RT000626473 от 09.11.2014 0:00:00"/>
    <x v="2"/>
    <n v="214.5"/>
    <x v="0"/>
    <m/>
    <x v="2"/>
    <d v="2014-11-09T00:00:00"/>
    <x v="4"/>
  </r>
  <r>
    <s v="Установка цен номенклатуры RT000626478 от 09.11.2014 0:00:00"/>
    <x v="2"/>
    <n v="219"/>
    <x v="0"/>
    <m/>
    <x v="2"/>
    <d v="2014-11-09T00:00:00"/>
    <x v="4"/>
  </r>
  <r>
    <s v="Установка цен номенклатуры RT000629854 от 09.11.2014 0:00:00"/>
    <x v="2"/>
    <n v="219"/>
    <x v="0"/>
    <m/>
    <x v="2"/>
    <d v="2014-11-09T00:00:00"/>
    <x v="4"/>
  </r>
  <r>
    <s v="Установка цен номенклатуры RT000629858 от 09.11.2014 0:00:00"/>
    <x v="2"/>
    <n v="214.5"/>
    <x v="0"/>
    <m/>
    <x v="2"/>
    <d v="2014-11-09T00:00:00"/>
    <x v="4"/>
  </r>
  <r>
    <s v="Установка цен номенклатуры RT000626474 от 09.11.2014 7:00:00"/>
    <x v="2"/>
    <n v="150"/>
    <x v="1"/>
    <s v="Розничная Новосибирск 1"/>
    <x v="2"/>
    <d v="2014-11-09T07:00:00"/>
    <x v="4"/>
  </r>
  <r>
    <s v="Установка цен номенклатуры RT000629856 от 09.11.2014 7:00:00"/>
    <x v="2"/>
    <n v="150"/>
    <x v="1"/>
    <s v="Розничная Новосибирск 1"/>
    <x v="2"/>
    <d v="2014-11-09T07:00:00"/>
    <x v="4"/>
  </r>
  <r>
    <s v="Установка цен номенклатуры RT000611614 от 17.11.2014 0:00:00"/>
    <x v="2"/>
    <n v="214.5"/>
    <x v="0"/>
    <m/>
    <x v="2"/>
    <d v="2014-11-17T00:00:00"/>
    <x v="5"/>
  </r>
  <r>
    <s v="Установка цен номенклатуры RT000614124 от 17.11.2014 0:00:00"/>
    <x v="2"/>
    <n v="164.5"/>
    <x v="1"/>
    <m/>
    <x v="2"/>
    <d v="2014-11-17T00:00:00"/>
    <x v="5"/>
  </r>
  <r>
    <s v="Установка цен номенклатуры RT000626475 от 17.11.2014 0:00:00"/>
    <x v="2"/>
    <n v="219"/>
    <x v="0"/>
    <m/>
    <x v="2"/>
    <d v="2014-11-17T00:00:00"/>
    <x v="5"/>
  </r>
  <r>
    <s v="Установка цен номенклатуры RT000629857 от 17.11.2014 0:00:00"/>
    <x v="2"/>
    <n v="219"/>
    <x v="0"/>
    <m/>
    <x v="2"/>
    <d v="2014-11-17T00:00:00"/>
    <x v="5"/>
  </r>
  <r>
    <s v="Установка цен номенклатуры RT000614137 от 17.11.2014 2:00:00"/>
    <x v="2"/>
    <n v="164.5"/>
    <x v="1"/>
    <m/>
    <x v="2"/>
    <d v="2014-11-17T02:00:00"/>
    <x v="5"/>
  </r>
  <r>
    <s v="Установка цен номенклатуры RT000626479 от 17.11.2014 2:00:00"/>
    <x v="2"/>
    <n v="214.5"/>
    <x v="0"/>
    <m/>
    <x v="2"/>
    <d v="2014-11-17T02:00:00"/>
    <x v="5"/>
  </r>
  <r>
    <s v="Установка цен номенклатуры RT000629859 от 17.11.2014 2:00:00"/>
    <x v="2"/>
    <n v="214.5"/>
    <x v="0"/>
    <m/>
    <x v="2"/>
    <d v="2014-11-17T02:00:00"/>
    <x v="5"/>
  </r>
  <r>
    <s v="Установка цен номенклатуры RT000606652 от 01.11.2014 0:00:00"/>
    <x v="3"/>
    <n v="219"/>
    <x v="0"/>
    <m/>
    <x v="3"/>
    <d v="2014-11-01T00:00:00"/>
    <x v="0"/>
  </r>
  <r>
    <s v="Установка цен номенклатуры RT000611612 от 01.11.2014 0:00:00"/>
    <x v="3"/>
    <n v="219"/>
    <x v="0"/>
    <m/>
    <x v="3"/>
    <d v="2014-11-01T00:00:00"/>
    <x v="0"/>
  </r>
  <r>
    <s v="Установка цен номенклатуры RT000611610 от 02.11.2014 0:00:00"/>
    <x v="3"/>
    <n v="219"/>
    <x v="0"/>
    <m/>
    <x v="3"/>
    <d v="2014-11-02T00:00:00"/>
    <x v="1"/>
  </r>
  <r>
    <s v="Установка цен номенклатуры RT000614125 от 02.11.2014 0:00:00"/>
    <x v="3"/>
    <n v="184.5"/>
    <x v="1"/>
    <m/>
    <x v="3"/>
    <d v="2014-11-02T00:00:00"/>
    <x v="1"/>
  </r>
  <r>
    <s v="Установка цен номенклатуры RT000611613 от 02.11.2014 7:00:00"/>
    <x v="3"/>
    <n v="150"/>
    <x v="1"/>
    <s v="Розничная Новосибирск 1"/>
    <x v="3"/>
    <d v="2014-11-02T07:00:00"/>
    <x v="1"/>
  </r>
  <r>
    <s v="Установка цен номенклатуры RT000614123 от 02.11.2014 7:00:00"/>
    <x v="3"/>
    <n v="150"/>
    <x v="1"/>
    <s v="Розничная Новосибирск 1"/>
    <x v="3"/>
    <d v="2014-11-02T07:00:00"/>
    <x v="1"/>
  </r>
  <r>
    <s v="Установка цен номенклатуры RT000626476 от 03.11.2014 0:00:00"/>
    <x v="3"/>
    <n v="219"/>
    <x v="0"/>
    <m/>
    <x v="3"/>
    <d v="2014-11-03T00:00:00"/>
    <x v="2"/>
  </r>
  <r>
    <s v="Установка цен номенклатуры RT000626477 от 03.11.2014 7:00:00"/>
    <x v="3"/>
    <n v="150"/>
    <x v="1"/>
    <s v="Розничная Новосибирск 1"/>
    <x v="3"/>
    <d v="2014-11-03T07:00:00"/>
    <x v="2"/>
  </r>
  <r>
    <s v="Установка цен номенклатуры RT000629855 от 04.11.2014 0:00:00"/>
    <x v="3"/>
    <n v="219"/>
    <x v="0"/>
    <m/>
    <x v="3"/>
    <d v="2014-11-04T00:00:00"/>
    <x v="3"/>
  </r>
  <r>
    <s v="Установка цен номенклатуры RT000629853 от 04.11.2014 7:00:00"/>
    <x v="3"/>
    <n v="150"/>
    <x v="1"/>
    <s v="Розничная Новосибирск 1"/>
    <x v="3"/>
    <d v="2014-11-04T07:00:00"/>
    <x v="3"/>
  </r>
  <r>
    <s v="Установка цен номенклатуры RT000626473 от 09.11.2014 0:00:00"/>
    <x v="3"/>
    <n v="229.5"/>
    <x v="0"/>
    <m/>
    <x v="3"/>
    <d v="2014-11-09T00:00:00"/>
    <x v="4"/>
  </r>
  <r>
    <s v="Установка цен номенклатуры RT000626478 от 09.11.2014 0:00:00"/>
    <x v="3"/>
    <n v="219"/>
    <x v="0"/>
    <m/>
    <x v="3"/>
    <d v="2014-11-09T00:00:00"/>
    <x v="4"/>
  </r>
  <r>
    <s v="Установка цен номенклатуры RT000629854 от 09.11.2014 0:00:00"/>
    <x v="3"/>
    <n v="229.5"/>
    <x v="0"/>
    <m/>
    <x v="3"/>
    <d v="2014-11-09T00:00:00"/>
    <x v="4"/>
  </r>
  <r>
    <s v="Установка цен номенклатуры RT000629858 от 09.11.2014 0:00:00"/>
    <x v="3"/>
    <n v="229.5"/>
    <x v="0"/>
    <m/>
    <x v="3"/>
    <d v="2014-11-09T00:00:00"/>
    <x v="4"/>
  </r>
  <r>
    <s v="Установка цен номенклатуры RT000626474 от 09.11.2014 7:00:00"/>
    <x v="3"/>
    <n v="150"/>
    <x v="1"/>
    <s v="Розничная Новосибирск 1"/>
    <x v="3"/>
    <d v="2014-11-09T07:00:00"/>
    <x v="4"/>
  </r>
  <r>
    <s v="Установка цен номенклатуры RT000629856 от 09.11.2014 7:00:00"/>
    <x v="3"/>
    <n v="150"/>
    <x v="1"/>
    <s v="Розничная Новосибирск 1"/>
    <x v="3"/>
    <d v="2014-11-09T07:00:00"/>
    <x v="4"/>
  </r>
  <r>
    <s v="Установка цен номенклатуры RT000611614 от 17.11.2014 0:00:00"/>
    <x v="3"/>
    <n v="219"/>
    <x v="0"/>
    <m/>
    <x v="3"/>
    <d v="2014-11-17T00:00:00"/>
    <x v="5"/>
  </r>
  <r>
    <s v="Установка цен номенклатуры RT000614124 от 17.11.2014 0:00:00"/>
    <x v="3"/>
    <n v="184.5"/>
    <x v="1"/>
    <m/>
    <x v="3"/>
    <d v="2014-11-17T00:00:00"/>
    <x v="5"/>
  </r>
  <r>
    <s v="Установка цен номенклатуры RT000626475 от 17.11.2014 0:00:00"/>
    <x v="3"/>
    <n v="219"/>
    <x v="0"/>
    <m/>
    <x v="3"/>
    <d v="2014-11-17T00:00:00"/>
    <x v="5"/>
  </r>
  <r>
    <s v="Установка цен номенклатуры RT000629857 от 17.11.2014 0:00:00"/>
    <x v="3"/>
    <n v="229.5"/>
    <x v="0"/>
    <m/>
    <x v="3"/>
    <d v="2014-11-17T00:00:00"/>
    <x v="5"/>
  </r>
  <r>
    <s v="Установка цен номенклатуры RT000614137 от 17.11.2014 2:00:00"/>
    <x v="3"/>
    <n v="184.5"/>
    <x v="1"/>
    <m/>
    <x v="3"/>
    <d v="2014-11-17T02:00:00"/>
    <x v="5"/>
  </r>
  <r>
    <s v="Установка цен номенклатуры RT000626479 от 17.11.2014 2:00:00"/>
    <x v="3"/>
    <n v="229.5"/>
    <x v="0"/>
    <m/>
    <x v="3"/>
    <d v="2014-11-17T02:00:00"/>
    <x v="5"/>
  </r>
  <r>
    <s v="Установка цен номенклатуры RT000629859 от 17.11.2014 2:00:00"/>
    <x v="3"/>
    <n v="229.5"/>
    <x v="0"/>
    <m/>
    <x v="3"/>
    <d v="2014-11-17T02:00:00"/>
    <x v="5"/>
  </r>
  <r>
    <s v="Установка цен номенклатуры RT000606652 от 01.11.2014 0:00:00"/>
    <x v="4"/>
    <n v="635"/>
    <x v="0"/>
    <m/>
    <x v="4"/>
    <d v="2014-11-01T00:00:00"/>
    <x v="0"/>
  </r>
  <r>
    <s v="Установка цен номенклатуры RT000611612 от 01.11.2014 0:00:00"/>
    <x v="4"/>
    <n v="635"/>
    <x v="0"/>
    <m/>
    <x v="4"/>
    <d v="2014-11-01T00:00:00"/>
    <x v="0"/>
  </r>
  <r>
    <s v="Установка цен номенклатуры RT000611610 от 02.11.2014 0:00:00"/>
    <x v="4"/>
    <n v="635"/>
    <x v="0"/>
    <m/>
    <x v="4"/>
    <d v="2014-11-02T00:00:00"/>
    <x v="1"/>
  </r>
  <r>
    <s v="Установка цен номенклатуры RT000614125 от 02.11.2014 0:00:00"/>
    <x v="4"/>
    <n v="474.5"/>
    <x v="1"/>
    <m/>
    <x v="4"/>
    <d v="2014-11-02T00:00:00"/>
    <x v="1"/>
  </r>
  <r>
    <s v="Установка цен номенклатуры RT000611613 от 02.11.2014 7:00:00"/>
    <x v="4"/>
    <n v="444"/>
    <x v="1"/>
    <s v="Розничная Новосибирск 1"/>
    <x v="4"/>
    <d v="2014-11-02T07:00:00"/>
    <x v="1"/>
  </r>
  <r>
    <s v="Установка цен номенклатуры RT000614123 от 02.11.2014 7:00:00"/>
    <x v="4"/>
    <n v="444"/>
    <x v="1"/>
    <s v="Розничная Новосибирск 1"/>
    <x v="4"/>
    <d v="2014-11-02T07:00:00"/>
    <x v="1"/>
  </r>
  <r>
    <s v="Установка цен номенклатуры RT000626476 от 03.11.2014 0:00:00"/>
    <x v="4"/>
    <n v="635"/>
    <x v="0"/>
    <m/>
    <x v="4"/>
    <d v="2014-11-03T00:00:00"/>
    <x v="2"/>
  </r>
  <r>
    <s v="Установка цен номенклатуры RT000626477 от 03.11.2014 7:00:00"/>
    <x v="4"/>
    <n v="444"/>
    <x v="1"/>
    <s v="Розничная Новосибирск 1"/>
    <x v="4"/>
    <d v="2014-11-03T07:00:00"/>
    <x v="2"/>
  </r>
  <r>
    <s v="Установка цен номенклатуры RT000629855 от 04.11.2014 0:00:00"/>
    <x v="4"/>
    <n v="635"/>
    <x v="0"/>
    <m/>
    <x v="4"/>
    <d v="2014-11-04T00:00:00"/>
    <x v="3"/>
  </r>
  <r>
    <s v="Установка цен номенклатуры RT000629853 от 04.11.2014 7:00:00"/>
    <x v="4"/>
    <n v="444"/>
    <x v="1"/>
    <s v="Розничная Новосибирск 1"/>
    <x v="4"/>
    <d v="2014-11-04T07:00:00"/>
    <x v="3"/>
  </r>
  <r>
    <s v="Установка цен номенклатуры RT000626473 от 09.11.2014 0:00:00"/>
    <x v="4"/>
    <n v="589"/>
    <x v="0"/>
    <m/>
    <x v="4"/>
    <d v="2014-11-09T00:00:00"/>
    <x v="4"/>
  </r>
  <r>
    <s v="Установка цен номенклатуры RT000626478 от 09.11.2014 0:00:00"/>
    <x v="4"/>
    <n v="589"/>
    <x v="0"/>
    <m/>
    <x v="4"/>
    <d v="2014-11-09T00:00:00"/>
    <x v="4"/>
  </r>
  <r>
    <s v="Установка цен номенклатуры RT000629854 от 09.11.2014 0:00:00"/>
    <x v="4"/>
    <n v="589"/>
    <x v="0"/>
    <m/>
    <x v="4"/>
    <d v="2014-11-09T00:00:00"/>
    <x v="4"/>
  </r>
  <r>
    <s v="Установка цен номенклатуры RT000629858 от 09.11.2014 0:00:00"/>
    <x v="4"/>
    <n v="589"/>
    <x v="0"/>
    <m/>
    <x v="4"/>
    <d v="2014-11-09T00:00:00"/>
    <x v="4"/>
  </r>
  <r>
    <s v="Установка цен номенклатуры RT000626474 от 09.11.2014 7:00:00"/>
    <x v="4"/>
    <n v="444"/>
    <x v="1"/>
    <s v="Розничная Новосибирск 1"/>
    <x v="4"/>
    <d v="2014-11-09T07:00:00"/>
    <x v="4"/>
  </r>
  <r>
    <s v="Установка цен номенклатуры RT000629856 от 09.11.2014 7:00:00"/>
    <x v="4"/>
    <n v="444"/>
    <x v="1"/>
    <s v="Розничная Новосибирск 1"/>
    <x v="4"/>
    <d v="2014-11-09T07:00:0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9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outline="1" outlineData="1" multipleFieldFilters="0">
  <location ref="A3:E29" firstHeaderRow="1" firstDataRow="2" firstDataCol="3"/>
  <pivotFields count="8">
    <pivotField showAll="0"/>
    <pivotField axis="axisRow" outline="0" showAll="0" defaultSubtotal="0">
      <items count="5">
        <item x="1"/>
        <item x="3"/>
        <item x="2"/>
        <item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Col" showAll="0">
      <items count="3">
        <item x="1"/>
        <item x="0"/>
        <item t="default"/>
      </items>
    </pivotField>
    <pivotField showAll="0"/>
    <pivotField axis="axisRow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166" showAll="0" defaultSubtotal="0"/>
    <pivotField axis="axisRow" numFmtId="14" showAll="0" defaultSubtotal="0">
      <items count="7">
        <item x="0"/>
        <item x="1"/>
        <item x="2"/>
        <item x="3"/>
        <item x="6"/>
        <item x="4"/>
        <item x="5"/>
      </items>
    </pivotField>
  </pivotFields>
  <rowFields count="3">
    <field x="5"/>
    <field x="1"/>
    <field x="7"/>
  </rowFields>
  <rowItems count="25">
    <i>
      <x/>
      <x v="4"/>
      <x/>
    </i>
    <i r="2">
      <x v="1"/>
    </i>
    <i r="2">
      <x v="2"/>
    </i>
    <i r="2">
      <x v="3"/>
    </i>
    <i r="2">
      <x v="5"/>
    </i>
    <i r="2">
      <x v="6"/>
    </i>
    <i>
      <x v="1"/>
      <x/>
      <x v="4"/>
    </i>
    <i r="2">
      <x v="6"/>
    </i>
    <i>
      <x v="2"/>
      <x v="2"/>
      <x/>
    </i>
    <i r="2">
      <x v="1"/>
    </i>
    <i r="2">
      <x v="2"/>
    </i>
    <i r="2">
      <x v="3"/>
    </i>
    <i r="2">
      <x v="5"/>
    </i>
    <i r="2">
      <x v="6"/>
    </i>
    <i>
      <x v="3"/>
      <x v="1"/>
      <x/>
    </i>
    <i r="2">
      <x v="1"/>
    </i>
    <i r="2">
      <x v="2"/>
    </i>
    <i r="2">
      <x v="3"/>
    </i>
    <i r="2">
      <x v="5"/>
    </i>
    <i r="2">
      <x v="6"/>
    </i>
    <i>
      <x v="4"/>
      <x v="3"/>
      <x/>
    </i>
    <i r="2">
      <x v="1"/>
    </i>
    <i r="2">
      <x v="2"/>
    </i>
    <i r="2">
      <x v="3"/>
    </i>
    <i r="2">
      <x v="5"/>
    </i>
  </rowItems>
  <colFields count="1">
    <field x="3"/>
  </colFields>
  <colItems count="2">
    <i>
      <x/>
    </i>
    <i>
      <x v="1"/>
    </i>
  </colItems>
  <dataFields count="1">
    <dataField name="Максимум по полю дата время" fld="6" subtotal="max" baseField="5" baseItem="0" numFmtId="168"/>
  </dataFields>
  <formats count="31">
    <format dxfId="69">
      <pivotArea collapsedLevelsAreSubtotals="1" fieldPosition="0">
        <references count="1">
          <reference field="5" count="0"/>
        </references>
      </pivotArea>
    </format>
    <format dxfId="70">
      <pivotArea outline="0" collapsedLevelsAreSubtotals="1" fieldPosition="0"/>
    </format>
    <format dxfId="71">
      <pivotArea dataOnly="0" labelOnly="1" outline="0" axis="axisValues" fieldPosition="0"/>
    </format>
    <format dxfId="72">
      <pivotArea collapsedLevelsAreSubtotals="1" fieldPosition="0">
        <references count="2">
          <reference field="5" count="1" selected="0">
            <x v="0"/>
          </reference>
          <reference field="7" count="1">
            <x v="1"/>
          </reference>
        </references>
      </pivotArea>
    </format>
    <format dxfId="73">
      <pivotArea field="5" type="button" dataOnly="0" labelOnly="1" outline="0" axis="axisRow" fieldPosition="0"/>
    </format>
    <format dxfId="74">
      <pivotArea field="7" type="button" dataOnly="0" labelOnly="1" outline="0" axis="axisRow" fieldPosition="2"/>
    </format>
    <format dxfId="75">
      <pivotArea dataOnly="0" labelOnly="1" outline="0" axis="axisValues" fieldPosition="0"/>
    </format>
    <format dxfId="76">
      <pivotArea field="5" type="button" dataOnly="0" labelOnly="1" outline="0" axis="axisRow" fieldPosition="0"/>
    </format>
    <format dxfId="77">
      <pivotArea field="7" type="button" dataOnly="0" labelOnly="1" outline="0" axis="axisRow" fieldPosition="2"/>
    </format>
    <format dxfId="78">
      <pivotArea dataOnly="0" labelOnly="1" outline="0" axis="axisValues" fieldPosition="0"/>
    </format>
    <format dxfId="48">
      <pivotArea dataOnly="0" labelOnly="1" fieldPosition="0">
        <references count="1">
          <reference field="3" count="0"/>
        </references>
      </pivotArea>
    </format>
    <format dxfId="47">
      <pivotArea dataOnly="0" labelOnly="1" grandCol="1" outline="0" fieldPosition="0"/>
    </format>
    <format dxfId="46">
      <pivotArea dataOnly="0" labelOnly="1" fieldPosition="0">
        <references count="1">
          <reference field="3" count="0"/>
        </references>
      </pivotArea>
    </format>
    <format dxfId="45">
      <pivotArea dataOnly="0" labelOnly="1" grandCol="1" outline="0" fieldPosition="0"/>
    </format>
    <format dxfId="16">
      <pivotArea outline="0" collapsedLevelsAreSubtotals="1" fieldPosition="0"/>
    </format>
    <format dxfId="15">
      <pivotArea field="5" type="button" dataOnly="0" labelOnly="1" outline="0" axis="axisRow" fieldPosition="0"/>
    </format>
    <format dxfId="14">
      <pivotArea field="1" type="button" dataOnly="0" labelOnly="1" outline="0" axis="axisRow" fieldPosition="1"/>
    </format>
    <format dxfId="13">
      <pivotArea field="7" type="button" dataOnly="0" labelOnly="1" outline="0" axis="axisRow" fieldPosition="2"/>
    </format>
    <format dxfId="12">
      <pivotArea dataOnly="0" labelOnly="1" fieldPosition="0">
        <references count="1">
          <reference field="5" count="0"/>
        </references>
      </pivotArea>
    </format>
    <format dxfId="11">
      <pivotArea dataOnly="0" labelOnly="1" fieldPosition="0">
        <references count="2">
          <reference field="1" count="1">
            <x v="4"/>
          </reference>
          <reference field="5" count="1" selected="0">
            <x v="0"/>
          </reference>
        </references>
      </pivotArea>
    </format>
    <format dxfId="10">
      <pivotArea dataOnly="0" labelOnly="1" fieldPosition="0">
        <references count="2">
          <reference field="1" count="1">
            <x v="0"/>
          </reference>
          <reference field="5" count="1" selected="0">
            <x v="1"/>
          </reference>
        </references>
      </pivotArea>
    </format>
    <format dxfId="9">
      <pivotArea dataOnly="0" labelOnly="1" fieldPosition="0">
        <references count="2">
          <reference field="1" count="1">
            <x v="2"/>
          </reference>
          <reference field="5" count="1" selected="0">
            <x v="2"/>
          </reference>
        </references>
      </pivotArea>
    </format>
    <format dxfId="8">
      <pivotArea dataOnly="0" labelOnly="1" fieldPosition="0">
        <references count="2">
          <reference field="1" count="1">
            <x v="1"/>
          </reference>
          <reference field="5" count="1" selected="0">
            <x v="3"/>
          </reference>
        </references>
      </pivotArea>
    </format>
    <format dxfId="7">
      <pivotArea dataOnly="0" labelOnly="1" fieldPosition="0">
        <references count="2">
          <reference field="1" count="1">
            <x v="3"/>
          </reference>
          <reference field="5" count="1" selected="0">
            <x v="4"/>
          </reference>
        </references>
      </pivotArea>
    </format>
    <format dxfId="6">
      <pivotArea dataOnly="0" labelOnly="1" fieldPosition="0">
        <references count="3">
          <reference field="1" count="1" selected="0">
            <x v="4"/>
          </reference>
          <reference field="5" count="1" selected="0">
            <x v="0"/>
          </reference>
          <reference field="7" count="6">
            <x v="0"/>
            <x v="1"/>
            <x v="2"/>
            <x v="3"/>
            <x v="5"/>
            <x v="6"/>
          </reference>
        </references>
      </pivotArea>
    </format>
    <format dxfId="5">
      <pivotArea dataOnly="0" labelOnly="1" fieldPosition="0">
        <references count="3">
          <reference field="1" count="1" selected="0">
            <x v="0"/>
          </reference>
          <reference field="5" count="1" selected="0">
            <x v="1"/>
          </reference>
          <reference field="7" count="2">
            <x v="4"/>
            <x v="6"/>
          </reference>
        </references>
      </pivotArea>
    </format>
    <format dxfId="4">
      <pivotArea dataOnly="0" labelOnly="1" fieldPosition="0">
        <references count="3">
          <reference field="1" count="1" selected="0">
            <x v="2"/>
          </reference>
          <reference field="5" count="1" selected="0">
            <x v="2"/>
          </reference>
          <reference field="7" count="6">
            <x v="0"/>
            <x v="1"/>
            <x v="2"/>
            <x v="3"/>
            <x v="5"/>
            <x v="6"/>
          </reference>
        </references>
      </pivotArea>
    </format>
    <format dxfId="3">
      <pivotArea dataOnly="0" labelOnly="1" fieldPosition="0">
        <references count="3">
          <reference field="1" count="1" selected="0">
            <x v="1"/>
          </reference>
          <reference field="5" count="1" selected="0">
            <x v="3"/>
          </reference>
          <reference field="7" count="6">
            <x v="0"/>
            <x v="1"/>
            <x v="2"/>
            <x v="3"/>
            <x v="5"/>
            <x v="6"/>
          </reference>
        </references>
      </pivotArea>
    </format>
    <format dxfId="2">
      <pivotArea dataOnly="0" labelOnly="1" fieldPosition="0">
        <references count="3">
          <reference field="1" count="1" selected="0">
            <x v="3"/>
          </reference>
          <reference field="5" count="1" selected="0">
            <x v="4"/>
          </reference>
          <reference field="7" count="5">
            <x v="0"/>
            <x v="1"/>
            <x v="2"/>
            <x v="3"/>
            <x v="5"/>
          </reference>
        </references>
      </pivotArea>
    </format>
    <format dxfId="1">
      <pivotArea dataOnly="0" labelOnly="1" fieldPosition="0">
        <references count="1">
          <reference field="3" count="0"/>
        </references>
      </pivotArea>
    </format>
    <format dxfId="0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21.140625" customWidth="1"/>
    <col min="2" max="2" width="44.7109375" customWidth="1"/>
    <col min="3" max="3" width="10.140625" style="9" customWidth="1"/>
    <col min="4" max="5" width="10.7109375" customWidth="1"/>
    <col min="6" max="6" width="3.85546875" customWidth="1"/>
    <col min="7" max="7" width="12.42578125" style="4" customWidth="1"/>
    <col min="8" max="9" width="13.5703125" customWidth="1"/>
  </cols>
  <sheetData>
    <row r="2" spans="1:8" x14ac:dyDescent="0.25">
      <c r="A2" s="12"/>
      <c r="B2" s="12"/>
      <c r="C2" s="19"/>
      <c r="D2" s="20" t="s">
        <v>65</v>
      </c>
      <c r="E2" s="20"/>
      <c r="G2" s="18" t="s">
        <v>66</v>
      </c>
      <c r="H2" s="18"/>
    </row>
    <row r="3" spans="1:8" s="10" customFormat="1" x14ac:dyDescent="0.25">
      <c r="A3" s="21" t="s">
        <v>62</v>
      </c>
      <c r="B3" s="12"/>
      <c r="C3" s="12"/>
      <c r="D3" s="21" t="s">
        <v>61</v>
      </c>
      <c r="E3" s="12"/>
      <c r="G3" s="4"/>
    </row>
    <row r="4" spans="1:8" ht="36.75" x14ac:dyDescent="0.25">
      <c r="A4" s="13" t="s">
        <v>58</v>
      </c>
      <c r="B4" s="22" t="s">
        <v>1</v>
      </c>
      <c r="C4" s="13" t="s">
        <v>60</v>
      </c>
      <c r="D4" s="14" t="s">
        <v>14</v>
      </c>
      <c r="E4" s="14" t="s">
        <v>8</v>
      </c>
      <c r="F4" s="15"/>
      <c r="G4" s="16" t="s">
        <v>63</v>
      </c>
      <c r="H4" s="16" t="s">
        <v>64</v>
      </c>
    </row>
    <row r="5" spans="1:8" x14ac:dyDescent="0.25">
      <c r="A5" s="23" t="s">
        <v>9</v>
      </c>
      <c r="B5" s="23" t="s">
        <v>7</v>
      </c>
      <c r="C5" s="24">
        <v>41944</v>
      </c>
      <c r="D5" s="25">
        <v>41944.291666666664</v>
      </c>
      <c r="E5" s="25">
        <v>41944</v>
      </c>
      <c r="F5" s="15"/>
      <c r="G5" s="17">
        <f t="array" ref="G5">IF(ISNA(MATCH(D$4&amp;D5,Лист3!$D$2:$D$999&amp;Лист3!$G$2:$G$999,)),"",INDEX(Лист3!$C$2:$C$999,MATCH(D$4&amp;D5,Лист3!$D$2:$D$999&amp;Лист3!$G$2:$G$999,)))</f>
        <v>799</v>
      </c>
      <c r="H5" s="17">
        <f t="array" ref="H5">IF(ISNA(MATCH(E$4&amp;E5,Лист3!$D$2:$D$999&amp;Лист3!$G$2:$G$999,)),"",INDEX(Лист3!$C$2:$C$999,MATCH(E$4&amp;E5,Лист3!$D$2:$D$999&amp;Лист3!$G$2:$G$999,)))</f>
        <v>1145</v>
      </c>
    </row>
    <row r="6" spans="1:8" x14ac:dyDescent="0.25">
      <c r="A6" s="23" t="s">
        <v>9</v>
      </c>
      <c r="B6" s="23" t="s">
        <v>7</v>
      </c>
      <c r="C6" s="24">
        <v>41945</v>
      </c>
      <c r="D6" s="26">
        <v>41945.291666666664</v>
      </c>
      <c r="E6" s="26">
        <v>41945</v>
      </c>
      <c r="F6" s="15"/>
      <c r="G6" s="17">
        <f t="array" ref="G6">IF(ISNA(MATCH(D$4&amp;D6,Лист3!$D$2:$D$999&amp;Лист3!$G$2:$G$999,)),"",INDEX(Лист3!$C$2:$C$999,MATCH(D$4&amp;D6,Лист3!$D$2:$D$999&amp;Лист3!$G$2:$G$999,)))</f>
        <v>799</v>
      </c>
      <c r="H6" s="17">
        <f t="array" ref="H6">IF(ISNA(MATCH(E$4&amp;E6,Лист3!$D$2:$D$999&amp;Лист3!$G$2:$G$999,)),"",INDEX(Лист3!$C$2:$C$999,MATCH(E$4&amp;E6,Лист3!$D$2:$D$999&amp;Лист3!$G$2:$G$999,)))</f>
        <v>1145</v>
      </c>
    </row>
    <row r="7" spans="1:8" x14ac:dyDescent="0.25">
      <c r="A7" s="23" t="s">
        <v>9</v>
      </c>
      <c r="B7" s="23" t="s">
        <v>7</v>
      </c>
      <c r="C7" s="24">
        <v>41946</v>
      </c>
      <c r="D7" s="25">
        <v>41946.291666666664</v>
      </c>
      <c r="E7" s="25">
        <v>41946</v>
      </c>
      <c r="F7" s="15"/>
      <c r="G7" s="17">
        <f t="array" ref="G7">IF(ISNA(MATCH(D$4&amp;D7,Лист3!$D$2:$D$999&amp;Лист3!$G$2:$G$999,)),"",INDEX(Лист3!$C$2:$C$999,MATCH(D$4&amp;D7,Лист3!$D$2:$D$999&amp;Лист3!$G$2:$G$999,)))</f>
        <v>799</v>
      </c>
      <c r="H7" s="17">
        <f t="array" ref="H7">IF(ISNA(MATCH(E$4&amp;E7,Лист3!$D$2:$D$999&amp;Лист3!$G$2:$G$999,)),"",INDEX(Лист3!$C$2:$C$999,MATCH(E$4&amp;E7,Лист3!$D$2:$D$999&amp;Лист3!$G$2:$G$999,)))</f>
        <v>1145</v>
      </c>
    </row>
    <row r="8" spans="1:8" x14ac:dyDescent="0.25">
      <c r="A8" s="23" t="s">
        <v>9</v>
      </c>
      <c r="B8" s="23" t="s">
        <v>7</v>
      </c>
      <c r="C8" s="24">
        <v>41947</v>
      </c>
      <c r="D8" s="25">
        <v>41947.291666666664</v>
      </c>
      <c r="E8" s="25">
        <v>41947</v>
      </c>
      <c r="F8" s="15"/>
      <c r="G8" s="17">
        <f t="array" ref="G8">IF(ISNA(MATCH(D$4&amp;D8,Лист3!$D$2:$D$999&amp;Лист3!$G$2:$G$999,)),"",INDEX(Лист3!$C$2:$C$999,MATCH(D$4&amp;D8,Лист3!$D$2:$D$999&amp;Лист3!$G$2:$G$999,)))</f>
        <v>799</v>
      </c>
      <c r="H8" s="17">
        <f t="array" ref="H8">IF(ISNA(MATCH(E$4&amp;E8,Лист3!$D$2:$D$999&amp;Лист3!$G$2:$G$999,)),"",INDEX(Лист3!$C$2:$C$999,MATCH(E$4&amp;E8,Лист3!$D$2:$D$999&amp;Лист3!$G$2:$G$999,)))</f>
        <v>1145</v>
      </c>
    </row>
    <row r="9" spans="1:8" x14ac:dyDescent="0.25">
      <c r="A9" s="23" t="s">
        <v>9</v>
      </c>
      <c r="B9" s="23" t="s">
        <v>7</v>
      </c>
      <c r="C9" s="24">
        <v>41952</v>
      </c>
      <c r="D9" s="25">
        <v>41952.291666666664</v>
      </c>
      <c r="E9" s="25">
        <v>41952</v>
      </c>
      <c r="F9" s="17"/>
      <c r="G9" s="17">
        <f t="array" ref="G9">IF(ISNA(MATCH(D$4&amp;D9,Лист3!$D$2:$D$999&amp;Лист3!$G$2:$G$999,)),"",INDEX(Лист3!$C$2:$C$999,MATCH(D$4&amp;D9,Лист3!$D$2:$D$999&amp;Лист3!$G$2:$G$999,)))</f>
        <v>799</v>
      </c>
      <c r="H9" s="17">
        <f t="array" ref="H9">IF(ISNA(MATCH(E$4&amp;E9,Лист3!$D$2:$D$999&amp;Лист3!$G$2:$G$999,)),"",INDEX(Лист3!$C$2:$C$999,MATCH(E$4&amp;E9,Лист3!$D$2:$D$999&amp;Лист3!$G$2:$G$999,)))</f>
        <v>1279</v>
      </c>
    </row>
    <row r="10" spans="1:8" x14ac:dyDescent="0.25">
      <c r="A10" s="23" t="s">
        <v>9</v>
      </c>
      <c r="B10" s="23" t="s">
        <v>7</v>
      </c>
      <c r="C10" s="24">
        <v>41960</v>
      </c>
      <c r="D10" s="25">
        <v>41960.083333333336</v>
      </c>
      <c r="E10" s="25">
        <v>41960.083333333336</v>
      </c>
      <c r="F10" s="15"/>
      <c r="G10" s="17">
        <f t="array" ref="G10">IF(ISNA(MATCH(D$4&amp;D10,Лист3!$D$2:$D$999&amp;Лист3!$G$2:$G$999,)),"",INDEX(Лист3!$C$2:$C$999,MATCH(D$4&amp;D10,Лист3!$D$2:$D$999&amp;Лист3!$G$2:$G$999,)))</f>
        <v>999</v>
      </c>
      <c r="H10" s="17">
        <f t="array" ref="H10">IF(ISNA(MATCH(E$4&amp;E10,Лист3!$D$2:$D$999&amp;Лист3!$G$2:$G$999,)),"",INDEX(Лист3!$C$2:$C$999,MATCH(E$4&amp;E10,Лист3!$D$2:$D$999&amp;Лист3!$G$2:$G$999,)))</f>
        <v>1279</v>
      </c>
    </row>
    <row r="11" spans="1:8" x14ac:dyDescent="0.25">
      <c r="A11" s="23" t="s">
        <v>41</v>
      </c>
      <c r="B11" s="23" t="s">
        <v>40</v>
      </c>
      <c r="C11" s="24">
        <v>41948</v>
      </c>
      <c r="D11" s="25">
        <v>41948.291666666664</v>
      </c>
      <c r="E11" s="25">
        <v>41948</v>
      </c>
      <c r="F11" s="15"/>
      <c r="G11" s="17">
        <f t="array" ref="G11">IF(ISNA(MATCH(D$4&amp;D11,Лист3!$D$2:$D$999&amp;Лист3!$G$2:$G$999,)),"",INDEX(Лист3!$C$2:$C$999,MATCH(D$4&amp;D11,Лист3!$D$2:$D$999&amp;Лист3!$G$2:$G$999,)))</f>
        <v>150</v>
      </c>
      <c r="H11" s="17">
        <f t="array" ref="H11">IF(ISNA(MATCH(E$4&amp;E11,Лист3!$D$2:$D$999&amp;Лист3!$G$2:$G$999,)),"",INDEX(Лист3!$C$2:$C$999,MATCH(E$4&amp;E11,Лист3!$D$2:$D$999&amp;Лист3!$G$2:$G$999,)))</f>
        <v>219</v>
      </c>
    </row>
    <row r="12" spans="1:8" x14ac:dyDescent="0.25">
      <c r="A12" s="23" t="s">
        <v>41</v>
      </c>
      <c r="B12" s="23" t="s">
        <v>40</v>
      </c>
      <c r="C12" s="24">
        <v>41960</v>
      </c>
      <c r="D12" s="25">
        <v>41960.083333333336</v>
      </c>
      <c r="E12" s="25">
        <v>41960</v>
      </c>
      <c r="F12" s="15"/>
      <c r="G12" s="17">
        <f t="array" ref="G12">IF(ISNA(MATCH(D$4&amp;D12,Лист3!$D$2:$D$999&amp;Лист3!$G$2:$G$999,)),"",INDEX(Лист3!$C$2:$C$999,MATCH(D$4&amp;D12,Лист3!$D$2:$D$999&amp;Лист3!$G$2:$G$999,)))</f>
        <v>999</v>
      </c>
      <c r="H12" s="17">
        <f t="array" ref="H12">IF(ISNA(MATCH(E$4&amp;E12,Лист3!$D$2:$D$999&amp;Лист3!$G$2:$G$999,)),"",INDEX(Лист3!$C$2:$C$999,MATCH(E$4&amp;E12,Лист3!$D$2:$D$999&amp;Лист3!$G$2:$G$999,)))</f>
        <v>1145</v>
      </c>
    </row>
    <row r="13" spans="1:8" x14ac:dyDescent="0.25">
      <c r="A13" s="23" t="s">
        <v>49</v>
      </c>
      <c r="B13" s="23" t="s">
        <v>48</v>
      </c>
      <c r="C13" s="24">
        <v>41944</v>
      </c>
      <c r="D13" s="25"/>
      <c r="E13" s="25">
        <v>41944</v>
      </c>
      <c r="F13" s="15"/>
      <c r="G13" s="17" t="str">
        <f t="array" ref="G13">IF(ISNA(MATCH(D$4&amp;D13,Лист3!$D$2:$D$999&amp;Лист3!$G$2:$G$999,)),"",INDEX(Лист3!$C$2:$C$999,MATCH(D$4&amp;D13,Лист3!$D$2:$D$999&amp;Лист3!$G$2:$G$999,)))</f>
        <v/>
      </c>
      <c r="H13" s="17">
        <f t="array" ref="H13">IF(ISNA(MATCH(E$4&amp;E13,Лист3!$D$2:$D$999&amp;Лист3!$G$2:$G$999,)),"",INDEX(Лист3!$C$2:$C$999,MATCH(E$4&amp;E13,Лист3!$D$2:$D$999&amp;Лист3!$G$2:$G$999,)))</f>
        <v>1145</v>
      </c>
    </row>
    <row r="14" spans="1:8" x14ac:dyDescent="0.25">
      <c r="A14" s="23" t="s">
        <v>49</v>
      </c>
      <c r="B14" s="23" t="s">
        <v>48</v>
      </c>
      <c r="C14" s="24">
        <v>41945</v>
      </c>
      <c r="D14" s="25">
        <v>41945.291666666664</v>
      </c>
      <c r="E14" s="25">
        <v>41945</v>
      </c>
      <c r="F14" s="15"/>
      <c r="G14" s="17">
        <f t="array" ref="G14">IF(ISNA(MATCH(D$4&amp;D14,Лист3!$D$2:$D$999&amp;Лист3!$G$2:$G$999,)),"",INDEX(Лист3!$C$2:$C$999,MATCH(D$4&amp;D14,Лист3!$D$2:$D$999&amp;Лист3!$G$2:$G$999,)))</f>
        <v>799</v>
      </c>
      <c r="H14" s="17">
        <f t="array" ref="H14">IF(ISNA(MATCH(E$4&amp;E14,Лист3!$D$2:$D$999&amp;Лист3!$G$2:$G$999,)),"",INDEX(Лист3!$C$2:$C$999,MATCH(E$4&amp;E14,Лист3!$D$2:$D$999&amp;Лист3!$G$2:$G$999,)))</f>
        <v>1145</v>
      </c>
    </row>
    <row r="15" spans="1:8" x14ac:dyDescent="0.25">
      <c r="A15" s="23" t="s">
        <v>49</v>
      </c>
      <c r="B15" s="23" t="s">
        <v>48</v>
      </c>
      <c r="C15" s="24">
        <v>41946</v>
      </c>
      <c r="D15" s="25">
        <v>41946.291666666664</v>
      </c>
      <c r="E15" s="25">
        <v>41946</v>
      </c>
      <c r="F15" s="15"/>
      <c r="G15" s="17">
        <f t="array" ref="G15">IF(ISNA(MATCH(D$4&amp;D15,Лист3!$D$2:$D$999&amp;Лист3!$G$2:$G$999,)),"",INDEX(Лист3!$C$2:$C$999,MATCH(D$4&amp;D15,Лист3!$D$2:$D$999&amp;Лист3!$G$2:$G$999,)))</f>
        <v>799</v>
      </c>
      <c r="H15" s="17">
        <f t="array" ref="H15">IF(ISNA(MATCH(E$4&amp;E15,Лист3!$D$2:$D$999&amp;Лист3!$G$2:$G$999,)),"",INDEX(Лист3!$C$2:$C$999,MATCH(E$4&amp;E15,Лист3!$D$2:$D$999&amp;Лист3!$G$2:$G$999,)))</f>
        <v>1145</v>
      </c>
    </row>
    <row r="16" spans="1:8" x14ac:dyDescent="0.25">
      <c r="A16" s="23" t="s">
        <v>49</v>
      </c>
      <c r="B16" s="23" t="s">
        <v>48</v>
      </c>
      <c r="C16" s="24">
        <v>41947</v>
      </c>
      <c r="D16" s="25">
        <v>41947.291666666664</v>
      </c>
      <c r="E16" s="25">
        <v>41947</v>
      </c>
      <c r="F16" s="15"/>
      <c r="G16" s="17">
        <f t="array" ref="G16">IF(ISNA(MATCH(D$4&amp;D16,Лист3!$D$2:$D$999&amp;Лист3!$G$2:$G$999,)),"",INDEX(Лист3!$C$2:$C$999,MATCH(D$4&amp;D16,Лист3!$D$2:$D$999&amp;Лист3!$G$2:$G$999,)))</f>
        <v>799</v>
      </c>
      <c r="H16" s="17">
        <f t="array" ref="H16">IF(ISNA(MATCH(E$4&amp;E16,Лист3!$D$2:$D$999&amp;Лист3!$G$2:$G$999,)),"",INDEX(Лист3!$C$2:$C$999,MATCH(E$4&amp;E16,Лист3!$D$2:$D$999&amp;Лист3!$G$2:$G$999,)))</f>
        <v>1145</v>
      </c>
    </row>
    <row r="17" spans="1:8" x14ac:dyDescent="0.25">
      <c r="A17" s="23" t="s">
        <v>49</v>
      </c>
      <c r="B17" s="23" t="s">
        <v>48</v>
      </c>
      <c r="C17" s="24">
        <v>41952</v>
      </c>
      <c r="D17" s="25">
        <v>41952.291666666664</v>
      </c>
      <c r="E17" s="25">
        <v>41952</v>
      </c>
      <c r="F17" s="15"/>
      <c r="G17" s="17">
        <f t="array" ref="G17">IF(ISNA(MATCH(D$4&amp;D17,Лист3!$D$2:$D$999&amp;Лист3!$G$2:$G$999,)),"",INDEX(Лист3!$C$2:$C$999,MATCH(D$4&amp;D17,Лист3!$D$2:$D$999&amp;Лист3!$G$2:$G$999,)))</f>
        <v>799</v>
      </c>
      <c r="H17" s="17">
        <f t="array" ref="H17">IF(ISNA(MATCH(E$4&amp;E17,Лист3!$D$2:$D$999&amp;Лист3!$G$2:$G$999,)),"",INDEX(Лист3!$C$2:$C$999,MATCH(E$4&amp;E17,Лист3!$D$2:$D$999&amp;Лист3!$G$2:$G$999,)))</f>
        <v>1279</v>
      </c>
    </row>
    <row r="18" spans="1:8" x14ac:dyDescent="0.25">
      <c r="A18" s="23" t="s">
        <v>49</v>
      </c>
      <c r="B18" s="23" t="s">
        <v>48</v>
      </c>
      <c r="C18" s="24">
        <v>41960</v>
      </c>
      <c r="D18" s="25">
        <v>41960.083333333336</v>
      </c>
      <c r="E18" s="25">
        <v>41960.083333333336</v>
      </c>
      <c r="F18" s="15"/>
      <c r="G18" s="17">
        <f t="array" ref="G18">IF(ISNA(MATCH(D$4&amp;D18,Лист3!$D$2:$D$999&amp;Лист3!$G$2:$G$999,)),"",INDEX(Лист3!$C$2:$C$999,MATCH(D$4&amp;D18,Лист3!$D$2:$D$999&amp;Лист3!$G$2:$G$999,)))</f>
        <v>999</v>
      </c>
      <c r="H18" s="17">
        <f t="array" ref="H18">IF(ISNA(MATCH(E$4&amp;E18,Лист3!$D$2:$D$999&amp;Лист3!$G$2:$G$999,)),"",INDEX(Лист3!$C$2:$C$999,MATCH(E$4&amp;E18,Лист3!$D$2:$D$999&amp;Лист3!$G$2:$G$999,)))</f>
        <v>1279</v>
      </c>
    </row>
    <row r="19" spans="1:8" x14ac:dyDescent="0.25">
      <c r="A19" s="23" t="s">
        <v>55</v>
      </c>
      <c r="B19" s="23" t="s">
        <v>54</v>
      </c>
      <c r="C19" s="24">
        <v>41944</v>
      </c>
      <c r="D19" s="25"/>
      <c r="E19" s="25">
        <v>41944</v>
      </c>
      <c r="F19" s="15"/>
      <c r="G19" s="17" t="str">
        <f t="array" ref="G19">IF(ISNA(MATCH(D$4&amp;D19,Лист3!$D$2:$D$999&amp;Лист3!$G$2:$G$999,)),"",INDEX(Лист3!$C$2:$C$999,MATCH(D$4&amp;D19,Лист3!$D$2:$D$999&amp;Лист3!$G$2:$G$999,)))</f>
        <v/>
      </c>
      <c r="H19" s="17">
        <f t="array" ref="H19">IF(ISNA(MATCH(E$4&amp;E19,Лист3!$D$2:$D$999&amp;Лист3!$G$2:$G$999,)),"",INDEX(Лист3!$C$2:$C$999,MATCH(E$4&amp;E19,Лист3!$D$2:$D$999&amp;Лист3!$G$2:$G$999,)))</f>
        <v>1145</v>
      </c>
    </row>
    <row r="20" spans="1:8" x14ac:dyDescent="0.25">
      <c r="A20" s="23" t="s">
        <v>55</v>
      </c>
      <c r="B20" s="23" t="s">
        <v>54</v>
      </c>
      <c r="C20" s="24">
        <v>41945</v>
      </c>
      <c r="D20" s="25">
        <v>41945.291666666664</v>
      </c>
      <c r="E20" s="25">
        <v>41945</v>
      </c>
      <c r="F20" s="15"/>
      <c r="G20" s="17">
        <f t="array" ref="G20">IF(ISNA(MATCH(D$4&amp;D20,Лист3!$D$2:$D$999&amp;Лист3!$G$2:$G$999,)),"",INDEX(Лист3!$C$2:$C$999,MATCH(D$4&amp;D20,Лист3!$D$2:$D$999&amp;Лист3!$G$2:$G$999,)))</f>
        <v>799</v>
      </c>
      <c r="H20" s="17">
        <f t="array" ref="H20">IF(ISNA(MATCH(E$4&amp;E20,Лист3!$D$2:$D$999&amp;Лист3!$G$2:$G$999,)),"",INDEX(Лист3!$C$2:$C$999,MATCH(E$4&amp;E20,Лист3!$D$2:$D$999&amp;Лист3!$G$2:$G$999,)))</f>
        <v>1145</v>
      </c>
    </row>
    <row r="21" spans="1:8" x14ac:dyDescent="0.25">
      <c r="A21" s="23" t="s">
        <v>55</v>
      </c>
      <c r="B21" s="23" t="s">
        <v>54</v>
      </c>
      <c r="C21" s="24">
        <v>41946</v>
      </c>
      <c r="D21" s="25">
        <v>41946.291666666664</v>
      </c>
      <c r="E21" s="25">
        <v>41946</v>
      </c>
      <c r="F21" s="15"/>
      <c r="G21" s="17">
        <f t="array" ref="G21">IF(ISNA(MATCH(D$4&amp;D21,Лист3!$D$2:$D$999&amp;Лист3!$G$2:$G$999,)),"",INDEX(Лист3!$C$2:$C$999,MATCH(D$4&amp;D21,Лист3!$D$2:$D$999&amp;Лист3!$G$2:$G$999,)))</f>
        <v>799</v>
      </c>
      <c r="H21" s="17">
        <f t="array" ref="H21">IF(ISNA(MATCH(E$4&amp;E21,Лист3!$D$2:$D$999&amp;Лист3!$G$2:$G$999,)),"",INDEX(Лист3!$C$2:$C$999,MATCH(E$4&amp;E21,Лист3!$D$2:$D$999&amp;Лист3!$G$2:$G$999,)))</f>
        <v>1145</v>
      </c>
    </row>
    <row r="22" spans="1:8" x14ac:dyDescent="0.25">
      <c r="A22" s="23" t="s">
        <v>55</v>
      </c>
      <c r="B22" s="23" t="s">
        <v>54</v>
      </c>
      <c r="C22" s="24">
        <v>41947</v>
      </c>
      <c r="D22" s="25">
        <v>41947.291666666664</v>
      </c>
      <c r="E22" s="25">
        <v>41947</v>
      </c>
      <c r="F22" s="15"/>
      <c r="G22" s="17">
        <f t="array" ref="G22">IF(ISNA(MATCH(D$4&amp;D22,Лист3!$D$2:$D$999&amp;Лист3!$G$2:$G$999,)),"",INDEX(Лист3!$C$2:$C$999,MATCH(D$4&amp;D22,Лист3!$D$2:$D$999&amp;Лист3!$G$2:$G$999,)))</f>
        <v>799</v>
      </c>
      <c r="H22" s="17">
        <f t="array" ref="H22">IF(ISNA(MATCH(E$4&amp;E22,Лист3!$D$2:$D$999&amp;Лист3!$G$2:$G$999,)),"",INDEX(Лист3!$C$2:$C$999,MATCH(E$4&amp;E22,Лист3!$D$2:$D$999&amp;Лист3!$G$2:$G$999,)))</f>
        <v>1145</v>
      </c>
    </row>
    <row r="23" spans="1:8" x14ac:dyDescent="0.25">
      <c r="A23" s="23" t="s">
        <v>55</v>
      </c>
      <c r="B23" s="23" t="s">
        <v>54</v>
      </c>
      <c r="C23" s="24">
        <v>41952</v>
      </c>
      <c r="D23" s="25">
        <v>41952.291666666664</v>
      </c>
      <c r="E23" s="25">
        <v>41952</v>
      </c>
      <c r="F23" s="15"/>
      <c r="G23" s="17">
        <f t="array" ref="G23">IF(ISNA(MATCH(D$4&amp;D23,Лист3!$D$2:$D$999&amp;Лист3!$G$2:$G$999,)),"",INDEX(Лист3!$C$2:$C$999,MATCH(D$4&amp;D23,Лист3!$D$2:$D$999&amp;Лист3!$G$2:$G$999,)))</f>
        <v>799</v>
      </c>
      <c r="H23" s="17">
        <f t="array" ref="H23">IF(ISNA(MATCH(E$4&amp;E23,Лист3!$D$2:$D$999&amp;Лист3!$G$2:$G$999,)),"",INDEX(Лист3!$C$2:$C$999,MATCH(E$4&amp;E23,Лист3!$D$2:$D$999&amp;Лист3!$G$2:$G$999,)))</f>
        <v>1279</v>
      </c>
    </row>
    <row r="24" spans="1:8" x14ac:dyDescent="0.25">
      <c r="A24" s="23" t="s">
        <v>55</v>
      </c>
      <c r="B24" s="23" t="s">
        <v>54</v>
      </c>
      <c r="C24" s="24">
        <v>41960</v>
      </c>
      <c r="D24" s="25">
        <v>41960.083333333336</v>
      </c>
      <c r="E24" s="25">
        <v>41960.083333333336</v>
      </c>
      <c r="F24" s="15"/>
      <c r="G24" s="17">
        <f t="array" ref="G24">IF(ISNA(MATCH(D$4&amp;D24,Лист3!$D$2:$D$999&amp;Лист3!$G$2:$G$999,)),"",INDEX(Лист3!$C$2:$C$999,MATCH(D$4&amp;D24,Лист3!$D$2:$D$999&amp;Лист3!$G$2:$G$999,)))</f>
        <v>999</v>
      </c>
      <c r="H24" s="17">
        <f t="array" ref="H24">IF(ISNA(MATCH(E$4&amp;E24,Лист3!$D$2:$D$999&amp;Лист3!$G$2:$G$999,)),"",INDEX(Лист3!$C$2:$C$999,MATCH(E$4&amp;E24,Лист3!$D$2:$D$999&amp;Лист3!$G$2:$G$999,)))</f>
        <v>1279</v>
      </c>
    </row>
    <row r="25" spans="1:8" x14ac:dyDescent="0.25">
      <c r="A25" s="23" t="s">
        <v>57</v>
      </c>
      <c r="B25" s="23" t="s">
        <v>56</v>
      </c>
      <c r="C25" s="24">
        <v>41944</v>
      </c>
      <c r="D25" s="25"/>
      <c r="E25" s="25">
        <v>41944</v>
      </c>
      <c r="F25" s="15"/>
      <c r="G25" s="17" t="str">
        <f t="array" ref="G25">IF(ISNA(MATCH(D$4&amp;D25,Лист3!$D$2:$D$999&amp;Лист3!$G$2:$G$999,)),"",INDEX(Лист3!$C$2:$C$999,MATCH(D$4&amp;D25,Лист3!$D$2:$D$999&amp;Лист3!$G$2:$G$999,)))</f>
        <v/>
      </c>
      <c r="H25" s="17">
        <f t="array" ref="H25">IF(ISNA(MATCH(E$4&amp;E25,Лист3!$D$2:$D$999&amp;Лист3!$G$2:$G$999,)),"",INDEX(Лист3!$C$2:$C$999,MATCH(E$4&amp;E25,Лист3!$D$2:$D$999&amp;Лист3!$G$2:$G$999,)))</f>
        <v>1145</v>
      </c>
    </row>
    <row r="26" spans="1:8" x14ac:dyDescent="0.25">
      <c r="A26" s="23" t="s">
        <v>57</v>
      </c>
      <c r="B26" s="23" t="s">
        <v>56</v>
      </c>
      <c r="C26" s="24">
        <v>41945</v>
      </c>
      <c r="D26" s="25">
        <v>41945.291666666664</v>
      </c>
      <c r="E26" s="25">
        <v>41945</v>
      </c>
      <c r="F26" s="15"/>
      <c r="G26" s="17">
        <f t="array" ref="G26">IF(ISNA(MATCH(D$4&amp;D26,Лист3!$D$2:$D$999&amp;Лист3!$G$2:$G$999,)),"",INDEX(Лист3!$C$2:$C$999,MATCH(D$4&amp;D26,Лист3!$D$2:$D$999&amp;Лист3!$G$2:$G$999,)))</f>
        <v>799</v>
      </c>
      <c r="H26" s="17">
        <f t="array" ref="H26">IF(ISNA(MATCH(E$4&amp;E26,Лист3!$D$2:$D$999&amp;Лист3!$G$2:$G$999,)),"",INDEX(Лист3!$C$2:$C$999,MATCH(E$4&amp;E26,Лист3!$D$2:$D$999&amp;Лист3!$G$2:$G$999,)))</f>
        <v>1145</v>
      </c>
    </row>
    <row r="27" spans="1:8" x14ac:dyDescent="0.25">
      <c r="A27" s="23" t="s">
        <v>57</v>
      </c>
      <c r="B27" s="23" t="s">
        <v>56</v>
      </c>
      <c r="C27" s="24">
        <v>41946</v>
      </c>
      <c r="D27" s="25">
        <v>41946.291666666664</v>
      </c>
      <c r="E27" s="25">
        <v>41946</v>
      </c>
      <c r="F27" s="15"/>
      <c r="G27" s="17">
        <f t="array" ref="G27">IF(ISNA(MATCH(D$4&amp;D27,Лист3!$D$2:$D$999&amp;Лист3!$G$2:$G$999,)),"",INDEX(Лист3!$C$2:$C$999,MATCH(D$4&amp;D27,Лист3!$D$2:$D$999&amp;Лист3!$G$2:$G$999,)))</f>
        <v>799</v>
      </c>
      <c r="H27" s="17">
        <f t="array" ref="H27">IF(ISNA(MATCH(E$4&amp;E27,Лист3!$D$2:$D$999&amp;Лист3!$G$2:$G$999,)),"",INDEX(Лист3!$C$2:$C$999,MATCH(E$4&amp;E27,Лист3!$D$2:$D$999&amp;Лист3!$G$2:$G$999,)))</f>
        <v>1145</v>
      </c>
    </row>
    <row r="28" spans="1:8" x14ac:dyDescent="0.25">
      <c r="A28" s="23" t="s">
        <v>57</v>
      </c>
      <c r="B28" s="23" t="s">
        <v>56</v>
      </c>
      <c r="C28" s="24">
        <v>41947</v>
      </c>
      <c r="D28" s="25">
        <v>41947.291666666664</v>
      </c>
      <c r="E28" s="25">
        <v>41947</v>
      </c>
      <c r="F28" s="15"/>
      <c r="G28" s="17">
        <f t="array" ref="G28">IF(ISNA(MATCH(D$4&amp;D28,Лист3!$D$2:$D$999&amp;Лист3!$G$2:$G$999,)),"",INDEX(Лист3!$C$2:$C$999,MATCH(D$4&amp;D28,Лист3!$D$2:$D$999&amp;Лист3!$G$2:$G$999,)))</f>
        <v>799</v>
      </c>
      <c r="H28" s="17">
        <f t="array" ref="H28">IF(ISNA(MATCH(E$4&amp;E28,Лист3!$D$2:$D$999&amp;Лист3!$G$2:$G$999,)),"",INDEX(Лист3!$C$2:$C$999,MATCH(E$4&amp;E28,Лист3!$D$2:$D$999&amp;Лист3!$G$2:$G$999,)))</f>
        <v>1145</v>
      </c>
    </row>
    <row r="29" spans="1:8" x14ac:dyDescent="0.25">
      <c r="A29" s="23" t="s">
        <v>57</v>
      </c>
      <c r="B29" s="23" t="s">
        <v>56</v>
      </c>
      <c r="C29" s="24">
        <v>41952</v>
      </c>
      <c r="D29" s="25">
        <v>41952.291666666664</v>
      </c>
      <c r="E29" s="25">
        <v>41952</v>
      </c>
      <c r="F29" s="15"/>
      <c r="G29" s="17">
        <f t="array" ref="G29">IF(ISNA(MATCH(D$4&amp;D29,Лист3!$D$2:$D$999&amp;Лист3!$G$2:$G$999,)),"",INDEX(Лист3!$C$2:$C$999,MATCH(D$4&amp;D29,Лист3!$D$2:$D$999&amp;Лист3!$G$2:$G$999,)))</f>
        <v>799</v>
      </c>
      <c r="H29" s="17">
        <f t="array" ref="H29">IF(ISNA(MATCH(E$4&amp;E29,Лист3!$D$2:$D$999&amp;Лист3!$G$2:$G$999,)),"",INDEX(Лист3!$C$2:$C$999,MATCH(E$4&amp;E29,Лист3!$D$2:$D$999&amp;Лист3!$G$2:$G$999,)))</f>
        <v>1279</v>
      </c>
    </row>
    <row r="30" spans="1:8" x14ac:dyDescent="0.25">
      <c r="C30"/>
      <c r="G30" s="4" t="str">
        <f t="array" ref="G30">IF(ISNA(MATCH(D$4&amp;D30,Лист3!$D$2:$D$999&amp;Лист3!$G$2:$G$999,)),"",INDEX(Лист3!$C$2:$C$999,MATCH(D$4&amp;D30,Лист3!$D$2:$D$999&amp;Лист3!$G$2:$G$999,)))</f>
        <v/>
      </c>
      <c r="H30" s="4" t="str">
        <f t="array" ref="H30">IF(ISNA(MATCH(E$4&amp;E30,Лист3!$D$2:$D$999&amp;Лист3!$G$2:$G$999,)),"",INDEX(Лист3!$C$2:$C$999,MATCH(E$4&amp;E30,Лист3!$D$2:$D$999&amp;Лист3!$G$2:$G$999,)))</f>
        <v/>
      </c>
    </row>
    <row r="31" spans="1:8" x14ac:dyDescent="0.25">
      <c r="C31"/>
      <c r="G31" s="4" t="str">
        <f t="array" ref="G31">IF(ISNA(MATCH(D$4&amp;D31,Лист3!$D$2:$D$999&amp;Лист3!$G$2:$G$999,)),"",INDEX(Лист3!$C$2:$C$999,MATCH(D$4&amp;D31,Лист3!$D$2:$D$999&amp;Лист3!$G$2:$G$999,)))</f>
        <v/>
      </c>
      <c r="H31" s="4" t="str">
        <f t="array" ref="H31">IF(ISNA(MATCH(E$4&amp;E31,Лист3!$D$2:$D$999&amp;Лист3!$G$2:$G$999,)),"",INDEX(Лист3!$C$2:$C$999,MATCH(E$4&amp;E31,Лист3!$D$2:$D$999&amp;Лист3!$G$2:$G$999,)))</f>
        <v/>
      </c>
    </row>
    <row r="32" spans="1:8" x14ac:dyDescent="0.25">
      <c r="C32"/>
      <c r="G32" s="4" t="str">
        <f t="array" ref="G32">IF(ISNA(MATCH(D$4&amp;D32,Лист3!$D$2:$D$999&amp;Лист3!$G$2:$G$999,)),"",INDEX(Лист3!$C$2:$C$999,MATCH(D$4&amp;D32,Лист3!$D$2:$D$999&amp;Лист3!$G$2:$G$999,)))</f>
        <v/>
      </c>
      <c r="H32" s="4" t="str">
        <f t="array" ref="H32">IF(ISNA(MATCH(E$4&amp;E32,Лист3!$D$2:$D$999&amp;Лист3!$G$2:$G$999,)),"",INDEX(Лист3!$C$2:$C$999,MATCH(E$4&amp;E32,Лист3!$D$2:$D$999&amp;Лист3!$G$2:$G$999,)))</f>
        <v/>
      </c>
    </row>
    <row r="33" spans="3:8" x14ac:dyDescent="0.25">
      <c r="C33"/>
      <c r="G33" s="4" t="str">
        <f t="array" ref="G33">IF(ISNA(MATCH(D$4&amp;D33,Лист3!$D$2:$D$999&amp;Лист3!$G$2:$G$999,)),"",INDEX(Лист3!$C$2:$C$999,MATCH(D$4&amp;D33,Лист3!$D$2:$D$999&amp;Лист3!$G$2:$G$999,)))</f>
        <v/>
      </c>
      <c r="H33" s="4" t="str">
        <f t="array" ref="H33">IF(ISNA(MATCH(E$4&amp;E33,Лист3!$D$2:$D$999&amp;Лист3!$G$2:$G$999,)),"",INDEX(Лист3!$C$2:$C$999,MATCH(E$4&amp;E33,Лист3!$D$2:$D$999&amp;Лист3!$G$2:$G$999,)))</f>
        <v/>
      </c>
    </row>
    <row r="34" spans="3:8" x14ac:dyDescent="0.25">
      <c r="G34" s="4" t="str">
        <f t="array" ref="G34">IF(ISNA(MATCH(D$4&amp;D34,Лист3!$D$2:$D$999&amp;Лист3!$G$2:$G$999,)),"",INDEX(Лист3!$C$2:$C$999,MATCH(D$4&amp;D34,Лист3!$D$2:$D$999&amp;Лист3!$G$2:$G$999,)))</f>
        <v/>
      </c>
      <c r="H34" s="4" t="str">
        <f t="array" ref="H34">IF(ISNA(MATCH(E$4&amp;E34,Лист3!$D$2:$D$999&amp;Лист3!$G$2:$G$999,)),"",INDEX(Лист3!$C$2:$C$999,MATCH(E$4&amp;E34,Лист3!$D$2:$D$999&amp;Лист3!$G$2:$G$999,)))</f>
        <v/>
      </c>
    </row>
    <row r="35" spans="3:8" x14ac:dyDescent="0.25">
      <c r="G35" s="4" t="str">
        <f t="array" ref="G35">IF(ISNA(MATCH(D$4&amp;D35,Лист3!$D$2:$D$999&amp;Лист3!$G$2:$G$999,)),"",INDEX(Лист3!$C$2:$C$999,MATCH(D$4&amp;D35,Лист3!$D$2:$D$999&amp;Лист3!$G$2:$G$999,)))</f>
        <v/>
      </c>
      <c r="H35" s="4" t="str">
        <f t="array" ref="H35">IF(ISNA(MATCH(E$4&amp;E35,Лист3!$D$2:$D$999&amp;Лист3!$G$2:$G$999,)),"",INDEX(Лист3!$C$2:$C$999,MATCH(E$4&amp;E35,Лист3!$D$2:$D$999&amp;Лист3!$G$2:$G$999,)))</f>
        <v/>
      </c>
    </row>
    <row r="36" spans="3:8" x14ac:dyDescent="0.25">
      <c r="G36" s="4" t="str">
        <f t="array" ref="G36">IF(ISNA(MATCH(D$4&amp;D36,Лист3!$D$2:$D$999&amp;Лист3!$G$2:$G$999,)),"",INDEX(Лист3!$C$2:$C$999,MATCH(D$4&amp;D36,Лист3!$D$2:$D$999&amp;Лист3!$G$2:$G$999,)))</f>
        <v/>
      </c>
      <c r="H36" s="4" t="str">
        <f t="array" ref="H36">IF(ISNA(MATCH(E$4&amp;E36,Лист3!$D$2:$D$999&amp;Лист3!$G$2:$G$999,)),"",INDEX(Лист3!$C$2:$C$999,MATCH(E$4&amp;E36,Лист3!$D$2:$D$999&amp;Лист3!$G$2:$G$999,)))</f>
        <v/>
      </c>
    </row>
    <row r="37" spans="3:8" x14ac:dyDescent="0.25">
      <c r="G37" s="4" t="str">
        <f t="array" ref="G37">IF(ISNA(MATCH(D$4&amp;D37,Лист3!$D$2:$D$999&amp;Лист3!$G$2:$G$999,)),"",INDEX(Лист3!$C$2:$C$999,MATCH(D$4&amp;D37,Лист3!$D$2:$D$999&amp;Лист3!$G$2:$G$999,)))</f>
        <v/>
      </c>
      <c r="H37" s="4" t="str">
        <f t="array" ref="H37">IF(ISNA(MATCH(E$4&amp;E37,Лист3!$D$2:$D$999&amp;Лист3!$G$2:$G$999,)),"",INDEX(Лист3!$C$2:$C$999,MATCH(E$4&amp;E37,Лист3!$D$2:$D$999&amp;Лист3!$G$2:$G$999,)))</f>
        <v/>
      </c>
    </row>
    <row r="38" spans="3:8" x14ac:dyDescent="0.25">
      <c r="G38" s="4" t="str">
        <f t="array" ref="G38">IF(ISNA(MATCH(D$4&amp;D38,Лист3!$D$2:$D$999&amp;Лист3!$G$2:$G$999,)),"",INDEX(Лист3!$C$2:$C$999,MATCH(D$4&amp;D38,Лист3!$D$2:$D$999&amp;Лист3!$G$2:$G$999,)))</f>
        <v/>
      </c>
      <c r="H38" s="4" t="str">
        <f t="array" ref="H38">IF(ISNA(MATCH(E$4&amp;E38,Лист3!$D$2:$D$999&amp;Лист3!$G$2:$G$999,)),"",INDEX(Лист3!$C$2:$C$999,MATCH(E$4&amp;E38,Лист3!$D$2:$D$999&amp;Лист3!$G$2:$G$999,)))</f>
        <v/>
      </c>
    </row>
    <row r="39" spans="3:8" x14ac:dyDescent="0.25">
      <c r="G39" s="4" t="str">
        <f t="array" ref="G39">IF(ISNA(MATCH(D$4&amp;D39,Лист3!$D$2:$D$999&amp;Лист3!$G$2:$G$999,)),"",INDEX(Лист3!$C$2:$C$999,MATCH(D$4&amp;D39,Лист3!$D$2:$D$999&amp;Лист3!$G$2:$G$999,)))</f>
        <v/>
      </c>
      <c r="H39" s="4" t="str">
        <f t="array" ref="H39">IF(ISNA(MATCH(E$4&amp;E39,Лист3!$D$2:$D$999&amp;Лист3!$G$2:$G$999,)),"",INDEX(Лист3!$C$2:$C$999,MATCH(E$4&amp;E39,Лист3!$D$2:$D$999&amp;Лист3!$G$2:$G$999,)))</f>
        <v/>
      </c>
    </row>
    <row r="40" spans="3:8" x14ac:dyDescent="0.25">
      <c r="G40" s="4" t="str">
        <f t="array" ref="G40">IF(ISNA(MATCH(D$4&amp;D40,Лист3!$D$2:$D$999&amp;Лист3!$G$2:$G$999,)),"",INDEX(Лист3!$C$2:$C$999,MATCH(D$4&amp;D40,Лист3!$D$2:$D$999&amp;Лист3!$G$2:$G$999,)))</f>
        <v/>
      </c>
      <c r="H40" s="4" t="str">
        <f t="array" ref="H40">IF(ISNA(MATCH(E$4&amp;E40,Лист3!$D$2:$D$999&amp;Лист3!$G$2:$G$999,)),"",INDEX(Лист3!$C$2:$C$999,MATCH(E$4&amp;E40,Лист3!$D$2:$D$999&amp;Лист3!$G$2:$G$999,)))</f>
        <v/>
      </c>
    </row>
    <row r="41" spans="3:8" x14ac:dyDescent="0.25">
      <c r="G41" s="4" t="str">
        <f t="array" ref="G41">IF(ISNA(MATCH(D$4&amp;D41,Лист3!$D$2:$D$999&amp;Лист3!$G$2:$G$999,)),"",INDEX(Лист3!$C$2:$C$999,MATCH(D$4&amp;D41,Лист3!$D$2:$D$999&amp;Лист3!$G$2:$G$999,)))</f>
        <v/>
      </c>
      <c r="H41" s="4" t="str">
        <f t="array" ref="H41">IF(ISNA(MATCH(E$4&amp;E41,Лист3!$D$2:$D$999&amp;Лист3!$G$2:$G$999,)),"",INDEX(Лист3!$C$2:$C$999,MATCH(E$4&amp;E41,Лист3!$D$2:$D$999&amp;Лист3!$G$2:$G$999,)))</f>
        <v/>
      </c>
    </row>
    <row r="42" spans="3:8" x14ac:dyDescent="0.25">
      <c r="G42" s="4" t="str">
        <f t="array" ref="G42">IF(ISNA(MATCH(D$4&amp;D42,Лист3!$D$2:$D$999&amp;Лист3!$G$2:$G$999,)),"",INDEX(Лист3!$C$2:$C$999,MATCH(D$4&amp;D42,Лист3!$D$2:$D$999&amp;Лист3!$G$2:$G$999,)))</f>
        <v/>
      </c>
      <c r="H42" s="4" t="str">
        <f t="array" ref="H42">IF(ISNA(MATCH(E$4&amp;E42,Лист3!$D$2:$D$999&amp;Лист3!$G$2:$G$999,)),"",INDEX(Лист3!$C$2:$C$999,MATCH(E$4&amp;E42,Лист3!$D$2:$D$999&amp;Лист3!$G$2:$G$999,)))</f>
        <v/>
      </c>
    </row>
    <row r="43" spans="3:8" x14ac:dyDescent="0.25">
      <c r="G43" s="4" t="str">
        <f t="array" ref="G43">IF(ISNA(MATCH(D$4&amp;D43,Лист3!$D$2:$D$999&amp;Лист3!$G$2:$G$999,)),"",INDEX(Лист3!$C$2:$C$999,MATCH(D$4&amp;D43,Лист3!$D$2:$D$999&amp;Лист3!$G$2:$G$999,)))</f>
        <v/>
      </c>
      <c r="H43" s="4" t="str">
        <f t="array" ref="H43">IF(ISNA(MATCH(E$4&amp;E43,Лист3!$D$2:$D$999&amp;Лист3!$G$2:$G$999,)),"",INDEX(Лист3!$C$2:$C$999,MATCH(E$4&amp;E43,Лист3!$D$2:$D$999&amp;Лист3!$G$2:$G$999,)))</f>
        <v/>
      </c>
    </row>
    <row r="44" spans="3:8" x14ac:dyDescent="0.25">
      <c r="G44" s="4" t="str">
        <f t="array" ref="G44">IF(ISNA(MATCH(D$4&amp;D44,Лист3!$D$2:$D$999&amp;Лист3!$G$2:$G$999,)),"",INDEX(Лист3!$C$2:$C$999,MATCH(D$4&amp;D44,Лист3!$D$2:$D$999&amp;Лист3!$G$2:$G$999,)))</f>
        <v/>
      </c>
      <c r="H44" s="4" t="str">
        <f t="array" ref="H44">IF(ISNA(MATCH(E$4&amp;E44,Лист3!$D$2:$D$999&amp;Лист3!$G$2:$G$999,)),"",INDEX(Лист3!$C$2:$C$999,MATCH(E$4&amp;E44,Лист3!$D$2:$D$999&amp;Лист3!$G$2:$G$999,)))</f>
        <v/>
      </c>
    </row>
  </sheetData>
  <mergeCells count="2">
    <mergeCell ref="D2:E2"/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G6" sqref="G6"/>
    </sheetView>
  </sheetViews>
  <sheetFormatPr defaultRowHeight="15" x14ac:dyDescent="0.25"/>
  <cols>
    <col min="1" max="1" width="52.85546875" bestFit="1" customWidth="1"/>
    <col min="2" max="2" width="36" bestFit="1" customWidth="1"/>
    <col min="3" max="3" width="8.42578125" customWidth="1"/>
    <col min="4" max="5" width="20.140625" bestFit="1" customWidth="1"/>
    <col min="6" max="6" width="16.5703125" bestFit="1" customWidth="1"/>
    <col min="7" max="7" width="12.85546875" customWidth="1"/>
    <col min="8" max="8" width="11.5703125" customWidth="1"/>
  </cols>
  <sheetData>
    <row r="1" spans="1:8" ht="12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59</v>
      </c>
      <c r="H1" s="8" t="s">
        <v>60</v>
      </c>
    </row>
    <row r="2" spans="1:8" ht="12" customHeight="1" x14ac:dyDescent="0.25">
      <c r="A2" s="2" t="s">
        <v>6</v>
      </c>
      <c r="B2" s="1" t="s">
        <v>7</v>
      </c>
      <c r="C2" s="11">
        <v>1145</v>
      </c>
      <c r="D2" s="1" t="s">
        <v>8</v>
      </c>
      <c r="E2" s="1"/>
      <c r="F2" s="1" t="s">
        <v>9</v>
      </c>
      <c r="G2" s="5">
        <f>--MID(A2,43,18)</f>
        <v>41944</v>
      </c>
      <c r="H2" s="6">
        <f>INT(--MID(A2,43,18))</f>
        <v>41944</v>
      </c>
    </row>
    <row r="3" spans="1:8" ht="12" customHeight="1" x14ac:dyDescent="0.25">
      <c r="A3" s="2" t="s">
        <v>10</v>
      </c>
      <c r="B3" s="1" t="s">
        <v>7</v>
      </c>
      <c r="C3" s="11">
        <v>1145</v>
      </c>
      <c r="D3" s="1" t="s">
        <v>8</v>
      </c>
      <c r="E3" s="1"/>
      <c r="F3" s="1" t="s">
        <v>9</v>
      </c>
      <c r="G3" s="5">
        <f t="shared" ref="G3:G66" si="0">--MID(A3,43,18)</f>
        <v>41944</v>
      </c>
      <c r="H3" s="6">
        <f t="shared" ref="H3:H66" si="1">INT(--MID(A3,43,18))</f>
        <v>41944</v>
      </c>
    </row>
    <row r="4" spans="1:8" ht="12" customHeight="1" x14ac:dyDescent="0.25">
      <c r="A4" s="2" t="s">
        <v>11</v>
      </c>
      <c r="B4" s="1" t="s">
        <v>7</v>
      </c>
      <c r="C4" s="11">
        <v>1145</v>
      </c>
      <c r="D4" s="1" t="s">
        <v>8</v>
      </c>
      <c r="E4" s="1"/>
      <c r="F4" s="1" t="s">
        <v>9</v>
      </c>
      <c r="G4" s="5">
        <f t="shared" si="0"/>
        <v>41944</v>
      </c>
      <c r="H4" s="6">
        <f t="shared" si="1"/>
        <v>41944</v>
      </c>
    </row>
    <row r="5" spans="1:8" ht="12" customHeight="1" x14ac:dyDescent="0.25">
      <c r="A5" s="2" t="s">
        <v>12</v>
      </c>
      <c r="B5" s="1" t="s">
        <v>7</v>
      </c>
      <c r="C5" s="11">
        <v>1145</v>
      </c>
      <c r="D5" s="1" t="s">
        <v>8</v>
      </c>
      <c r="E5" s="1"/>
      <c r="F5" s="1" t="s">
        <v>9</v>
      </c>
      <c r="G5" s="5">
        <f t="shared" si="0"/>
        <v>41944</v>
      </c>
      <c r="H5" s="6">
        <f t="shared" si="1"/>
        <v>41944</v>
      </c>
    </row>
    <row r="6" spans="1:8" ht="12" customHeight="1" x14ac:dyDescent="0.25">
      <c r="A6" s="2" t="s">
        <v>13</v>
      </c>
      <c r="B6" s="1" t="s">
        <v>7</v>
      </c>
      <c r="C6" s="11">
        <v>799</v>
      </c>
      <c r="D6" s="1" t="s">
        <v>14</v>
      </c>
      <c r="E6" s="1" t="s">
        <v>8</v>
      </c>
      <c r="F6" s="1" t="s">
        <v>9</v>
      </c>
      <c r="G6" s="5">
        <f t="shared" si="0"/>
        <v>41944.291666666664</v>
      </c>
      <c r="H6" s="6">
        <f t="shared" si="1"/>
        <v>41944</v>
      </c>
    </row>
    <row r="7" spans="1:8" ht="12" customHeight="1" x14ac:dyDescent="0.25">
      <c r="A7" s="2" t="s">
        <v>15</v>
      </c>
      <c r="B7" s="1" t="s">
        <v>7</v>
      </c>
      <c r="C7" s="11">
        <v>799</v>
      </c>
      <c r="D7" s="1" t="s">
        <v>14</v>
      </c>
      <c r="E7" s="1" t="s">
        <v>8</v>
      </c>
      <c r="F7" s="1" t="s">
        <v>9</v>
      </c>
      <c r="G7" s="5">
        <f t="shared" si="0"/>
        <v>41944.291666666664</v>
      </c>
      <c r="H7" s="6">
        <f t="shared" si="1"/>
        <v>41944</v>
      </c>
    </row>
    <row r="8" spans="1:8" ht="12" customHeight="1" x14ac:dyDescent="0.25">
      <c r="A8" s="2" t="s">
        <v>16</v>
      </c>
      <c r="B8" s="1" t="s">
        <v>7</v>
      </c>
      <c r="C8" s="3">
        <v>1145</v>
      </c>
      <c r="D8" s="1" t="s">
        <v>8</v>
      </c>
      <c r="E8" s="1"/>
      <c r="F8" s="1" t="s">
        <v>9</v>
      </c>
      <c r="G8" s="5">
        <f t="shared" si="0"/>
        <v>41945</v>
      </c>
      <c r="H8" s="6">
        <f t="shared" si="1"/>
        <v>41945</v>
      </c>
    </row>
    <row r="9" spans="1:8" ht="12" customHeight="1" x14ac:dyDescent="0.25">
      <c r="A9" s="2" t="s">
        <v>17</v>
      </c>
      <c r="B9" s="1" t="s">
        <v>7</v>
      </c>
      <c r="C9" s="3">
        <v>1145</v>
      </c>
      <c r="D9" s="1" t="s">
        <v>8</v>
      </c>
      <c r="E9" s="1"/>
      <c r="F9" s="1" t="s">
        <v>9</v>
      </c>
      <c r="G9" s="5">
        <f t="shared" si="0"/>
        <v>41945</v>
      </c>
      <c r="H9" s="6">
        <f t="shared" si="1"/>
        <v>41945</v>
      </c>
    </row>
    <row r="10" spans="1:8" ht="12" customHeight="1" x14ac:dyDescent="0.25">
      <c r="A10" s="2" t="s">
        <v>18</v>
      </c>
      <c r="B10" s="1" t="s">
        <v>7</v>
      </c>
      <c r="C10" s="3">
        <v>999</v>
      </c>
      <c r="D10" s="1" t="s">
        <v>14</v>
      </c>
      <c r="E10" s="1"/>
      <c r="F10" s="1" t="s">
        <v>9</v>
      </c>
      <c r="G10" s="5">
        <f t="shared" si="0"/>
        <v>41945</v>
      </c>
      <c r="H10" s="6">
        <f t="shared" si="1"/>
        <v>41945</v>
      </c>
    </row>
    <row r="11" spans="1:8" ht="12" customHeight="1" x14ac:dyDescent="0.25">
      <c r="A11" s="2" t="s">
        <v>19</v>
      </c>
      <c r="B11" s="1" t="s">
        <v>7</v>
      </c>
      <c r="C11" s="3">
        <v>999</v>
      </c>
      <c r="D11" s="1" t="s">
        <v>14</v>
      </c>
      <c r="E11" s="1"/>
      <c r="F11" s="1" t="s">
        <v>9</v>
      </c>
      <c r="G11" s="5">
        <f t="shared" si="0"/>
        <v>41945</v>
      </c>
      <c r="H11" s="6">
        <f t="shared" si="1"/>
        <v>41945</v>
      </c>
    </row>
    <row r="12" spans="1:8" ht="12" customHeight="1" x14ac:dyDescent="0.25">
      <c r="A12" s="2" t="s">
        <v>20</v>
      </c>
      <c r="B12" s="1" t="s">
        <v>7</v>
      </c>
      <c r="C12" s="3">
        <v>799</v>
      </c>
      <c r="D12" s="1" t="s">
        <v>14</v>
      </c>
      <c r="E12" s="1" t="s">
        <v>8</v>
      </c>
      <c r="F12" s="1" t="s">
        <v>9</v>
      </c>
      <c r="G12" s="5">
        <f t="shared" si="0"/>
        <v>41945.291666666664</v>
      </c>
      <c r="H12" s="6">
        <f t="shared" si="1"/>
        <v>41945</v>
      </c>
    </row>
    <row r="13" spans="1:8" ht="12" customHeight="1" x14ac:dyDescent="0.25">
      <c r="A13" s="2" t="s">
        <v>21</v>
      </c>
      <c r="B13" s="1" t="s">
        <v>7</v>
      </c>
      <c r="C13" s="3">
        <v>799</v>
      </c>
      <c r="D13" s="1" t="s">
        <v>14</v>
      </c>
      <c r="E13" s="1" t="s">
        <v>8</v>
      </c>
      <c r="F13" s="1" t="s">
        <v>9</v>
      </c>
      <c r="G13" s="5">
        <f t="shared" si="0"/>
        <v>41945.291666666664</v>
      </c>
      <c r="H13" s="6">
        <f t="shared" si="1"/>
        <v>41945</v>
      </c>
    </row>
    <row r="14" spans="1:8" ht="12" customHeight="1" x14ac:dyDescent="0.25">
      <c r="A14" s="2" t="s">
        <v>22</v>
      </c>
      <c r="B14" s="1" t="s">
        <v>7</v>
      </c>
      <c r="C14" s="3">
        <v>1145</v>
      </c>
      <c r="D14" s="1" t="s">
        <v>8</v>
      </c>
      <c r="E14" s="1"/>
      <c r="F14" s="1" t="s">
        <v>9</v>
      </c>
      <c r="G14" s="5">
        <f t="shared" si="0"/>
        <v>41946</v>
      </c>
      <c r="H14" s="6">
        <f t="shared" si="1"/>
        <v>41946</v>
      </c>
    </row>
    <row r="15" spans="1:8" ht="12" customHeight="1" x14ac:dyDescent="0.25">
      <c r="A15" s="2" t="s">
        <v>23</v>
      </c>
      <c r="B15" s="1" t="s">
        <v>7</v>
      </c>
      <c r="C15" s="3">
        <v>799</v>
      </c>
      <c r="D15" s="1" t="s">
        <v>14</v>
      </c>
      <c r="E15" s="1" t="s">
        <v>8</v>
      </c>
      <c r="F15" s="1" t="s">
        <v>9</v>
      </c>
      <c r="G15" s="5">
        <f t="shared" si="0"/>
        <v>41946.291666666664</v>
      </c>
      <c r="H15" s="6">
        <f t="shared" si="1"/>
        <v>41946</v>
      </c>
    </row>
    <row r="16" spans="1:8" ht="12" customHeight="1" x14ac:dyDescent="0.25">
      <c r="A16" s="2" t="s">
        <v>24</v>
      </c>
      <c r="B16" s="1" t="s">
        <v>7</v>
      </c>
      <c r="C16" s="3">
        <v>1145</v>
      </c>
      <c r="D16" s="1" t="s">
        <v>8</v>
      </c>
      <c r="E16" s="1"/>
      <c r="F16" s="1" t="s">
        <v>9</v>
      </c>
      <c r="G16" s="5">
        <f t="shared" si="0"/>
        <v>41947</v>
      </c>
      <c r="H16" s="6">
        <f t="shared" si="1"/>
        <v>41947</v>
      </c>
    </row>
    <row r="17" spans="1:8" ht="12" customHeight="1" x14ac:dyDescent="0.25">
      <c r="A17" s="2" t="s">
        <v>25</v>
      </c>
      <c r="B17" s="1" t="s">
        <v>7</v>
      </c>
      <c r="C17" s="3">
        <v>799</v>
      </c>
      <c r="D17" s="1" t="s">
        <v>14</v>
      </c>
      <c r="E17" s="1" t="s">
        <v>8</v>
      </c>
      <c r="F17" s="1" t="s">
        <v>9</v>
      </c>
      <c r="G17" s="5">
        <f t="shared" si="0"/>
        <v>41947.291666666664</v>
      </c>
      <c r="H17" s="6">
        <f t="shared" si="1"/>
        <v>41947</v>
      </c>
    </row>
    <row r="18" spans="1:8" ht="12" customHeight="1" x14ac:dyDescent="0.25">
      <c r="A18" s="2" t="s">
        <v>26</v>
      </c>
      <c r="B18" s="1" t="s">
        <v>7</v>
      </c>
      <c r="C18" s="3">
        <v>1279</v>
      </c>
      <c r="D18" s="1" t="s">
        <v>8</v>
      </c>
      <c r="E18" s="1"/>
      <c r="F18" s="1" t="s">
        <v>9</v>
      </c>
      <c r="G18" s="5">
        <f t="shared" si="0"/>
        <v>41952</v>
      </c>
      <c r="H18" s="6">
        <f t="shared" si="1"/>
        <v>41952</v>
      </c>
    </row>
    <row r="19" spans="1:8" ht="12" customHeight="1" x14ac:dyDescent="0.25">
      <c r="A19" s="2" t="s">
        <v>27</v>
      </c>
      <c r="B19" s="1" t="s">
        <v>7</v>
      </c>
      <c r="C19" s="3">
        <v>1145</v>
      </c>
      <c r="D19" s="1" t="s">
        <v>8</v>
      </c>
      <c r="E19" s="1"/>
      <c r="F19" s="1" t="s">
        <v>9</v>
      </c>
      <c r="G19" s="5">
        <f t="shared" si="0"/>
        <v>41952</v>
      </c>
      <c r="H19" s="6">
        <f t="shared" si="1"/>
        <v>41952</v>
      </c>
    </row>
    <row r="20" spans="1:8" ht="12" customHeight="1" x14ac:dyDescent="0.25">
      <c r="A20" s="2" t="s">
        <v>28</v>
      </c>
      <c r="B20" s="1" t="s">
        <v>7</v>
      </c>
      <c r="C20" s="3">
        <v>1145</v>
      </c>
      <c r="D20" s="1" t="s">
        <v>8</v>
      </c>
      <c r="E20" s="1"/>
      <c r="F20" s="1" t="s">
        <v>9</v>
      </c>
      <c r="G20" s="5">
        <f t="shared" si="0"/>
        <v>41952</v>
      </c>
      <c r="H20" s="6">
        <f t="shared" si="1"/>
        <v>41952</v>
      </c>
    </row>
    <row r="21" spans="1:8" ht="12" customHeight="1" x14ac:dyDescent="0.25">
      <c r="A21" s="2" t="s">
        <v>29</v>
      </c>
      <c r="B21" s="1" t="s">
        <v>7</v>
      </c>
      <c r="C21" s="3">
        <v>1279</v>
      </c>
      <c r="D21" s="1" t="s">
        <v>8</v>
      </c>
      <c r="E21" s="1"/>
      <c r="F21" s="1" t="s">
        <v>9</v>
      </c>
      <c r="G21" s="5">
        <f t="shared" si="0"/>
        <v>41952</v>
      </c>
      <c r="H21" s="6">
        <f t="shared" si="1"/>
        <v>41952</v>
      </c>
    </row>
    <row r="22" spans="1:8" ht="12" customHeight="1" x14ac:dyDescent="0.25">
      <c r="A22" s="2" t="s">
        <v>30</v>
      </c>
      <c r="B22" s="1" t="s">
        <v>7</v>
      </c>
      <c r="C22" s="3">
        <v>799</v>
      </c>
      <c r="D22" s="1" t="s">
        <v>14</v>
      </c>
      <c r="E22" s="1" t="s">
        <v>8</v>
      </c>
      <c r="F22" s="1" t="s">
        <v>9</v>
      </c>
      <c r="G22" s="5">
        <f t="shared" si="0"/>
        <v>41952.291666666664</v>
      </c>
      <c r="H22" s="6">
        <f t="shared" si="1"/>
        <v>41952</v>
      </c>
    </row>
    <row r="23" spans="1:8" ht="12" customHeight="1" x14ac:dyDescent="0.25">
      <c r="A23" s="2" t="s">
        <v>31</v>
      </c>
      <c r="B23" s="1" t="s">
        <v>7</v>
      </c>
      <c r="C23" s="3">
        <v>799</v>
      </c>
      <c r="D23" s="1" t="s">
        <v>14</v>
      </c>
      <c r="E23" s="1" t="s">
        <v>8</v>
      </c>
      <c r="F23" s="1" t="s">
        <v>9</v>
      </c>
      <c r="G23" s="5">
        <f t="shared" si="0"/>
        <v>41952.291666666664</v>
      </c>
      <c r="H23" s="6">
        <f t="shared" si="1"/>
        <v>41952</v>
      </c>
    </row>
    <row r="24" spans="1:8" ht="12" customHeight="1" x14ac:dyDescent="0.25">
      <c r="A24" s="2" t="s">
        <v>32</v>
      </c>
      <c r="B24" s="1" t="s">
        <v>7</v>
      </c>
      <c r="C24" s="3">
        <v>1145</v>
      </c>
      <c r="D24" s="1" t="s">
        <v>8</v>
      </c>
      <c r="E24" s="1"/>
      <c r="F24" s="1" t="s">
        <v>9</v>
      </c>
      <c r="G24" s="5">
        <f t="shared" si="0"/>
        <v>41960</v>
      </c>
      <c r="H24" s="6">
        <f t="shared" si="1"/>
        <v>41960</v>
      </c>
    </row>
    <row r="25" spans="1:8" ht="12" customHeight="1" x14ac:dyDescent="0.25">
      <c r="A25" s="2" t="s">
        <v>33</v>
      </c>
      <c r="B25" s="1" t="s">
        <v>7</v>
      </c>
      <c r="C25" s="3">
        <v>999</v>
      </c>
      <c r="D25" s="1" t="s">
        <v>14</v>
      </c>
      <c r="E25" s="1"/>
      <c r="F25" s="1" t="s">
        <v>9</v>
      </c>
      <c r="G25" s="5">
        <f t="shared" si="0"/>
        <v>41960</v>
      </c>
      <c r="H25" s="6">
        <f t="shared" si="1"/>
        <v>41960</v>
      </c>
    </row>
    <row r="26" spans="1:8" ht="12" customHeight="1" x14ac:dyDescent="0.25">
      <c r="A26" s="2" t="s">
        <v>34</v>
      </c>
      <c r="B26" s="1" t="s">
        <v>7</v>
      </c>
      <c r="C26" s="3">
        <v>1145</v>
      </c>
      <c r="D26" s="1" t="s">
        <v>8</v>
      </c>
      <c r="E26" s="1"/>
      <c r="F26" s="1" t="s">
        <v>9</v>
      </c>
      <c r="G26" s="5">
        <f t="shared" si="0"/>
        <v>41960</v>
      </c>
      <c r="H26" s="6">
        <f t="shared" si="1"/>
        <v>41960</v>
      </c>
    </row>
    <row r="27" spans="1:8" ht="12" customHeight="1" x14ac:dyDescent="0.25">
      <c r="A27" s="2" t="s">
        <v>35</v>
      </c>
      <c r="B27" s="1" t="s">
        <v>7</v>
      </c>
      <c r="C27" s="3">
        <v>1145</v>
      </c>
      <c r="D27" s="1" t="s">
        <v>8</v>
      </c>
      <c r="E27" s="1"/>
      <c r="F27" s="1" t="s">
        <v>9</v>
      </c>
      <c r="G27" s="5">
        <f t="shared" si="0"/>
        <v>41960</v>
      </c>
      <c r="H27" s="6">
        <f t="shared" si="1"/>
        <v>41960</v>
      </c>
    </row>
    <row r="28" spans="1:8" ht="12" customHeight="1" x14ac:dyDescent="0.25">
      <c r="A28" s="2" t="s">
        <v>36</v>
      </c>
      <c r="B28" s="1" t="s">
        <v>7</v>
      </c>
      <c r="C28" s="3">
        <v>999</v>
      </c>
      <c r="D28" s="1" t="s">
        <v>14</v>
      </c>
      <c r="E28" s="1"/>
      <c r="F28" s="1" t="s">
        <v>9</v>
      </c>
      <c r="G28" s="5">
        <f t="shared" si="0"/>
        <v>41960.083333333336</v>
      </c>
      <c r="H28" s="6">
        <f t="shared" si="1"/>
        <v>41960</v>
      </c>
    </row>
    <row r="29" spans="1:8" ht="12" customHeight="1" x14ac:dyDescent="0.25">
      <c r="A29" s="2" t="s">
        <v>37</v>
      </c>
      <c r="B29" s="1" t="s">
        <v>7</v>
      </c>
      <c r="C29" s="3">
        <v>1279</v>
      </c>
      <c r="D29" s="1" t="s">
        <v>8</v>
      </c>
      <c r="E29" s="1"/>
      <c r="F29" s="1" t="s">
        <v>9</v>
      </c>
      <c r="G29" s="5">
        <f t="shared" si="0"/>
        <v>41960.083333333336</v>
      </c>
      <c r="H29" s="6">
        <f t="shared" si="1"/>
        <v>41960</v>
      </c>
    </row>
    <row r="30" spans="1:8" ht="12" customHeight="1" x14ac:dyDescent="0.25">
      <c r="A30" s="2" t="s">
        <v>38</v>
      </c>
      <c r="B30" s="1" t="s">
        <v>7</v>
      </c>
      <c r="C30" s="3">
        <v>1279</v>
      </c>
      <c r="D30" s="1" t="s">
        <v>8</v>
      </c>
      <c r="E30" s="1"/>
      <c r="F30" s="1" t="s">
        <v>9</v>
      </c>
      <c r="G30" s="5">
        <f t="shared" si="0"/>
        <v>41960.083333333336</v>
      </c>
      <c r="H30" s="6">
        <f t="shared" si="1"/>
        <v>41960</v>
      </c>
    </row>
    <row r="31" spans="1:8" ht="12" customHeight="1" x14ac:dyDescent="0.25">
      <c r="A31" s="2" t="s">
        <v>39</v>
      </c>
      <c r="B31" s="1" t="s">
        <v>40</v>
      </c>
      <c r="C31" s="3">
        <v>219</v>
      </c>
      <c r="D31" s="1" t="s">
        <v>8</v>
      </c>
      <c r="E31" s="1"/>
      <c r="F31" s="1" t="s">
        <v>41</v>
      </c>
      <c r="G31" s="5">
        <f t="shared" si="0"/>
        <v>41948</v>
      </c>
      <c r="H31" s="6">
        <f t="shared" si="1"/>
        <v>41948</v>
      </c>
    </row>
    <row r="32" spans="1:8" ht="12" customHeight="1" x14ac:dyDescent="0.25">
      <c r="A32" s="2" t="s">
        <v>42</v>
      </c>
      <c r="B32" s="1" t="s">
        <v>40</v>
      </c>
      <c r="C32" s="3">
        <v>154.5</v>
      </c>
      <c r="D32" s="1" t="s">
        <v>14</v>
      </c>
      <c r="E32" s="1"/>
      <c r="F32" s="1" t="s">
        <v>41</v>
      </c>
      <c r="G32" s="5">
        <f t="shared" si="0"/>
        <v>41948</v>
      </c>
      <c r="H32" s="6">
        <f t="shared" si="1"/>
        <v>41948</v>
      </c>
    </row>
    <row r="33" spans="1:8" ht="12" customHeight="1" x14ac:dyDescent="0.25">
      <c r="A33" s="2" t="s">
        <v>43</v>
      </c>
      <c r="B33" s="1" t="s">
        <v>40</v>
      </c>
      <c r="C33" s="3">
        <v>150</v>
      </c>
      <c r="D33" s="1" t="s">
        <v>14</v>
      </c>
      <c r="E33" s="1" t="s">
        <v>8</v>
      </c>
      <c r="F33" s="1" t="s">
        <v>41</v>
      </c>
      <c r="G33" s="5">
        <f t="shared" si="0"/>
        <v>41948.291666666664</v>
      </c>
      <c r="H33" s="6">
        <f t="shared" si="1"/>
        <v>41948</v>
      </c>
    </row>
    <row r="34" spans="1:8" ht="12" customHeight="1" x14ac:dyDescent="0.25">
      <c r="A34" s="2" t="s">
        <v>44</v>
      </c>
      <c r="B34" s="1" t="s">
        <v>40</v>
      </c>
      <c r="C34" s="3">
        <v>150</v>
      </c>
      <c r="D34" s="1" t="s">
        <v>14</v>
      </c>
      <c r="E34" s="1" t="s">
        <v>8</v>
      </c>
      <c r="F34" s="1" t="s">
        <v>41</v>
      </c>
      <c r="G34" s="5">
        <f t="shared" si="0"/>
        <v>41948.291666666664</v>
      </c>
      <c r="H34" s="6">
        <f t="shared" si="1"/>
        <v>41948</v>
      </c>
    </row>
    <row r="35" spans="1:8" ht="12" customHeight="1" x14ac:dyDescent="0.25">
      <c r="A35" s="2" t="s">
        <v>45</v>
      </c>
      <c r="B35" s="1" t="s">
        <v>40</v>
      </c>
      <c r="C35" s="3">
        <v>219</v>
      </c>
      <c r="D35" s="1" t="s">
        <v>8</v>
      </c>
      <c r="E35" s="1"/>
      <c r="F35" s="1" t="s">
        <v>41</v>
      </c>
      <c r="G35" s="5">
        <f t="shared" si="0"/>
        <v>41960</v>
      </c>
      <c r="H35" s="6">
        <f t="shared" si="1"/>
        <v>41960</v>
      </c>
    </row>
    <row r="36" spans="1:8" ht="12" customHeight="1" x14ac:dyDescent="0.25">
      <c r="A36" s="2" t="s">
        <v>46</v>
      </c>
      <c r="B36" s="1" t="s">
        <v>40</v>
      </c>
      <c r="C36" s="3">
        <v>154.5</v>
      </c>
      <c r="D36" s="1" t="s">
        <v>14</v>
      </c>
      <c r="E36" s="1"/>
      <c r="F36" s="1" t="s">
        <v>41</v>
      </c>
      <c r="G36" s="5">
        <f t="shared" si="0"/>
        <v>41960</v>
      </c>
      <c r="H36" s="6">
        <f t="shared" si="1"/>
        <v>41960</v>
      </c>
    </row>
    <row r="37" spans="1:8" ht="12" customHeight="1" x14ac:dyDescent="0.25">
      <c r="A37" s="2" t="s">
        <v>47</v>
      </c>
      <c r="B37" s="1" t="s">
        <v>40</v>
      </c>
      <c r="C37" s="3">
        <v>154.5</v>
      </c>
      <c r="D37" s="1" t="s">
        <v>14</v>
      </c>
      <c r="E37" s="1"/>
      <c r="F37" s="1" t="s">
        <v>41</v>
      </c>
      <c r="G37" s="5">
        <f t="shared" si="0"/>
        <v>41960.083333333336</v>
      </c>
      <c r="H37" s="6">
        <f t="shared" si="1"/>
        <v>41960</v>
      </c>
    </row>
    <row r="38" spans="1:8" ht="12" customHeight="1" x14ac:dyDescent="0.25">
      <c r="A38" s="2" t="s">
        <v>6</v>
      </c>
      <c r="B38" s="1" t="s">
        <v>48</v>
      </c>
      <c r="C38" s="3">
        <v>219</v>
      </c>
      <c r="D38" s="1" t="s">
        <v>8</v>
      </c>
      <c r="E38" s="1"/>
      <c r="F38" s="1" t="s">
        <v>49</v>
      </c>
      <c r="G38" s="5">
        <f t="shared" si="0"/>
        <v>41944</v>
      </c>
      <c r="H38" s="6">
        <f t="shared" si="1"/>
        <v>41944</v>
      </c>
    </row>
    <row r="39" spans="1:8" ht="12" customHeight="1" x14ac:dyDescent="0.25">
      <c r="A39" s="2" t="s">
        <v>50</v>
      </c>
      <c r="B39" s="1" t="s">
        <v>48</v>
      </c>
      <c r="C39" s="3">
        <v>219</v>
      </c>
      <c r="D39" s="1" t="s">
        <v>8</v>
      </c>
      <c r="E39" s="1"/>
      <c r="F39" s="1" t="s">
        <v>49</v>
      </c>
      <c r="G39" s="5">
        <f t="shared" si="0"/>
        <v>41944</v>
      </c>
      <c r="H39" s="6">
        <f t="shared" si="1"/>
        <v>41944</v>
      </c>
    </row>
    <row r="40" spans="1:8" ht="12" customHeight="1" x14ac:dyDescent="0.25">
      <c r="A40" s="2" t="s">
        <v>51</v>
      </c>
      <c r="B40" s="1" t="s">
        <v>48</v>
      </c>
      <c r="C40" s="3">
        <v>219</v>
      </c>
      <c r="D40" s="1" t="s">
        <v>8</v>
      </c>
      <c r="E40" s="1"/>
      <c r="F40" s="1" t="s">
        <v>49</v>
      </c>
      <c r="G40" s="5">
        <f t="shared" si="0"/>
        <v>41945</v>
      </c>
      <c r="H40" s="6">
        <f t="shared" si="1"/>
        <v>41945</v>
      </c>
    </row>
    <row r="41" spans="1:8" ht="12" customHeight="1" x14ac:dyDescent="0.25">
      <c r="A41" s="2" t="s">
        <v>18</v>
      </c>
      <c r="B41" s="1" t="s">
        <v>48</v>
      </c>
      <c r="C41" s="3">
        <v>164.5</v>
      </c>
      <c r="D41" s="1" t="s">
        <v>14</v>
      </c>
      <c r="E41" s="1"/>
      <c r="F41" s="1" t="s">
        <v>49</v>
      </c>
      <c r="G41" s="5">
        <f t="shared" si="0"/>
        <v>41945</v>
      </c>
      <c r="H41" s="6">
        <f t="shared" si="1"/>
        <v>41945</v>
      </c>
    </row>
    <row r="42" spans="1:8" ht="12" customHeight="1" x14ac:dyDescent="0.25">
      <c r="A42" s="2" t="s">
        <v>52</v>
      </c>
      <c r="B42" s="1" t="s">
        <v>48</v>
      </c>
      <c r="C42" s="3">
        <v>150</v>
      </c>
      <c r="D42" s="1" t="s">
        <v>14</v>
      </c>
      <c r="E42" s="1" t="s">
        <v>8</v>
      </c>
      <c r="F42" s="1" t="s">
        <v>49</v>
      </c>
      <c r="G42" s="5">
        <f t="shared" si="0"/>
        <v>41945.291666666664</v>
      </c>
      <c r="H42" s="6">
        <f t="shared" si="1"/>
        <v>41945</v>
      </c>
    </row>
    <row r="43" spans="1:8" ht="12" customHeight="1" x14ac:dyDescent="0.25">
      <c r="A43" s="2" t="s">
        <v>21</v>
      </c>
      <c r="B43" s="1" t="s">
        <v>48</v>
      </c>
      <c r="C43" s="3">
        <v>150</v>
      </c>
      <c r="D43" s="1" t="s">
        <v>14</v>
      </c>
      <c r="E43" s="1" t="s">
        <v>8</v>
      </c>
      <c r="F43" s="1" t="s">
        <v>49</v>
      </c>
      <c r="G43" s="5">
        <f t="shared" si="0"/>
        <v>41945.291666666664</v>
      </c>
      <c r="H43" s="6">
        <f t="shared" si="1"/>
        <v>41945</v>
      </c>
    </row>
    <row r="44" spans="1:8" ht="12" customHeight="1" x14ac:dyDescent="0.25">
      <c r="A44" s="2" t="s">
        <v>22</v>
      </c>
      <c r="B44" s="1" t="s">
        <v>48</v>
      </c>
      <c r="C44" s="3">
        <v>219</v>
      </c>
      <c r="D44" s="1" t="s">
        <v>8</v>
      </c>
      <c r="E44" s="1"/>
      <c r="F44" s="1" t="s">
        <v>49</v>
      </c>
      <c r="G44" s="5">
        <f t="shared" si="0"/>
        <v>41946</v>
      </c>
      <c r="H44" s="6">
        <f t="shared" si="1"/>
        <v>41946</v>
      </c>
    </row>
    <row r="45" spans="1:8" ht="12" customHeight="1" x14ac:dyDescent="0.25">
      <c r="A45" s="2" t="s">
        <v>23</v>
      </c>
      <c r="B45" s="1" t="s">
        <v>48</v>
      </c>
      <c r="C45" s="3">
        <v>150</v>
      </c>
      <c r="D45" s="1" t="s">
        <v>14</v>
      </c>
      <c r="E45" s="1" t="s">
        <v>8</v>
      </c>
      <c r="F45" s="1" t="s">
        <v>49</v>
      </c>
      <c r="G45" s="5">
        <f t="shared" si="0"/>
        <v>41946.291666666664</v>
      </c>
      <c r="H45" s="6">
        <f t="shared" si="1"/>
        <v>41946</v>
      </c>
    </row>
    <row r="46" spans="1:8" ht="12" customHeight="1" x14ac:dyDescent="0.25">
      <c r="A46" s="2" t="s">
        <v>24</v>
      </c>
      <c r="B46" s="1" t="s">
        <v>48</v>
      </c>
      <c r="C46" s="3">
        <v>219</v>
      </c>
      <c r="D46" s="1" t="s">
        <v>8</v>
      </c>
      <c r="E46" s="1"/>
      <c r="F46" s="1" t="s">
        <v>49</v>
      </c>
      <c r="G46" s="5">
        <f t="shared" si="0"/>
        <v>41947</v>
      </c>
      <c r="H46" s="6">
        <f t="shared" si="1"/>
        <v>41947</v>
      </c>
    </row>
    <row r="47" spans="1:8" ht="12" customHeight="1" x14ac:dyDescent="0.25">
      <c r="A47" s="2" t="s">
        <v>25</v>
      </c>
      <c r="B47" s="1" t="s">
        <v>48</v>
      </c>
      <c r="C47" s="3">
        <v>150</v>
      </c>
      <c r="D47" s="1" t="s">
        <v>14</v>
      </c>
      <c r="E47" s="1" t="s">
        <v>8</v>
      </c>
      <c r="F47" s="1" t="s">
        <v>49</v>
      </c>
      <c r="G47" s="5">
        <f t="shared" si="0"/>
        <v>41947.291666666664</v>
      </c>
      <c r="H47" s="6">
        <f t="shared" si="1"/>
        <v>41947</v>
      </c>
    </row>
    <row r="48" spans="1:8" ht="12" customHeight="1" x14ac:dyDescent="0.25">
      <c r="A48" s="2" t="s">
        <v>26</v>
      </c>
      <c r="B48" s="1" t="s">
        <v>48</v>
      </c>
      <c r="C48" s="3">
        <v>214.5</v>
      </c>
      <c r="D48" s="1" t="s">
        <v>8</v>
      </c>
      <c r="E48" s="1"/>
      <c r="F48" s="1" t="s">
        <v>49</v>
      </c>
      <c r="G48" s="5">
        <f t="shared" si="0"/>
        <v>41952</v>
      </c>
      <c r="H48" s="6">
        <f t="shared" si="1"/>
        <v>41952</v>
      </c>
    </row>
    <row r="49" spans="1:8" ht="12" customHeight="1" x14ac:dyDescent="0.25">
      <c r="A49" s="2" t="s">
        <v>27</v>
      </c>
      <c r="B49" s="1" t="s">
        <v>48</v>
      </c>
      <c r="C49" s="3">
        <v>219</v>
      </c>
      <c r="D49" s="1" t="s">
        <v>8</v>
      </c>
      <c r="E49" s="1"/>
      <c r="F49" s="1" t="s">
        <v>49</v>
      </c>
      <c r="G49" s="5">
        <f t="shared" si="0"/>
        <v>41952</v>
      </c>
      <c r="H49" s="6">
        <f t="shared" si="1"/>
        <v>41952</v>
      </c>
    </row>
    <row r="50" spans="1:8" ht="12" customHeight="1" x14ac:dyDescent="0.25">
      <c r="A50" s="2" t="s">
        <v>28</v>
      </c>
      <c r="B50" s="1" t="s">
        <v>48</v>
      </c>
      <c r="C50" s="3">
        <v>219</v>
      </c>
      <c r="D50" s="1" t="s">
        <v>8</v>
      </c>
      <c r="E50" s="1"/>
      <c r="F50" s="1" t="s">
        <v>49</v>
      </c>
      <c r="G50" s="5">
        <f t="shared" si="0"/>
        <v>41952</v>
      </c>
      <c r="H50" s="6">
        <f t="shared" si="1"/>
        <v>41952</v>
      </c>
    </row>
    <row r="51" spans="1:8" ht="12" customHeight="1" x14ac:dyDescent="0.25">
      <c r="A51" s="2" t="s">
        <v>29</v>
      </c>
      <c r="B51" s="1" t="s">
        <v>48</v>
      </c>
      <c r="C51" s="3">
        <v>214.5</v>
      </c>
      <c r="D51" s="1" t="s">
        <v>8</v>
      </c>
      <c r="E51" s="1"/>
      <c r="F51" s="1" t="s">
        <v>49</v>
      </c>
      <c r="G51" s="5">
        <f t="shared" si="0"/>
        <v>41952</v>
      </c>
      <c r="H51" s="6">
        <f t="shared" si="1"/>
        <v>41952</v>
      </c>
    </row>
    <row r="52" spans="1:8" ht="12" customHeight="1" x14ac:dyDescent="0.25">
      <c r="A52" s="2" t="s">
        <v>30</v>
      </c>
      <c r="B52" s="1" t="s">
        <v>48</v>
      </c>
      <c r="C52" s="3">
        <v>150</v>
      </c>
      <c r="D52" s="1" t="s">
        <v>14</v>
      </c>
      <c r="E52" s="1" t="s">
        <v>8</v>
      </c>
      <c r="F52" s="1" t="s">
        <v>49</v>
      </c>
      <c r="G52" s="5">
        <f t="shared" si="0"/>
        <v>41952.291666666664</v>
      </c>
      <c r="H52" s="6">
        <f t="shared" si="1"/>
        <v>41952</v>
      </c>
    </row>
    <row r="53" spans="1:8" ht="12" customHeight="1" x14ac:dyDescent="0.25">
      <c r="A53" s="2" t="s">
        <v>31</v>
      </c>
      <c r="B53" s="1" t="s">
        <v>48</v>
      </c>
      <c r="C53" s="3">
        <v>150</v>
      </c>
      <c r="D53" s="1" t="s">
        <v>14</v>
      </c>
      <c r="E53" s="1" t="s">
        <v>8</v>
      </c>
      <c r="F53" s="1" t="s">
        <v>49</v>
      </c>
      <c r="G53" s="5">
        <f t="shared" si="0"/>
        <v>41952.291666666664</v>
      </c>
      <c r="H53" s="6">
        <f t="shared" si="1"/>
        <v>41952</v>
      </c>
    </row>
    <row r="54" spans="1:8" ht="12" customHeight="1" x14ac:dyDescent="0.25">
      <c r="A54" s="2" t="s">
        <v>53</v>
      </c>
      <c r="B54" s="1" t="s">
        <v>48</v>
      </c>
      <c r="C54" s="3">
        <v>214.5</v>
      </c>
      <c r="D54" s="1" t="s">
        <v>8</v>
      </c>
      <c r="E54" s="1"/>
      <c r="F54" s="1" t="s">
        <v>49</v>
      </c>
      <c r="G54" s="5">
        <f t="shared" si="0"/>
        <v>41960</v>
      </c>
      <c r="H54" s="6">
        <f t="shared" si="1"/>
        <v>41960</v>
      </c>
    </row>
    <row r="55" spans="1:8" ht="12" customHeight="1" x14ac:dyDescent="0.25">
      <c r="A55" s="2" t="s">
        <v>33</v>
      </c>
      <c r="B55" s="1" t="s">
        <v>48</v>
      </c>
      <c r="C55" s="3">
        <v>164.5</v>
      </c>
      <c r="D55" s="1" t="s">
        <v>14</v>
      </c>
      <c r="E55" s="1"/>
      <c r="F55" s="1" t="s">
        <v>49</v>
      </c>
      <c r="G55" s="5">
        <f t="shared" si="0"/>
        <v>41960</v>
      </c>
      <c r="H55" s="6">
        <f t="shared" si="1"/>
        <v>41960</v>
      </c>
    </row>
    <row r="56" spans="1:8" ht="12" customHeight="1" x14ac:dyDescent="0.25">
      <c r="A56" s="2" t="s">
        <v>34</v>
      </c>
      <c r="B56" s="1" t="s">
        <v>48</v>
      </c>
      <c r="C56" s="3">
        <v>219</v>
      </c>
      <c r="D56" s="1" t="s">
        <v>8</v>
      </c>
      <c r="E56" s="1"/>
      <c r="F56" s="1" t="s">
        <v>49</v>
      </c>
      <c r="G56" s="5">
        <f t="shared" si="0"/>
        <v>41960</v>
      </c>
      <c r="H56" s="6">
        <f t="shared" si="1"/>
        <v>41960</v>
      </c>
    </row>
    <row r="57" spans="1:8" ht="12" customHeight="1" x14ac:dyDescent="0.25">
      <c r="A57" s="2" t="s">
        <v>35</v>
      </c>
      <c r="B57" s="1" t="s">
        <v>48</v>
      </c>
      <c r="C57" s="3">
        <v>219</v>
      </c>
      <c r="D57" s="1" t="s">
        <v>8</v>
      </c>
      <c r="E57" s="1"/>
      <c r="F57" s="1" t="s">
        <v>49</v>
      </c>
      <c r="G57" s="5">
        <f t="shared" si="0"/>
        <v>41960</v>
      </c>
      <c r="H57" s="6">
        <f t="shared" si="1"/>
        <v>41960</v>
      </c>
    </row>
    <row r="58" spans="1:8" ht="12" customHeight="1" x14ac:dyDescent="0.25">
      <c r="A58" s="2" t="s">
        <v>36</v>
      </c>
      <c r="B58" s="1" t="s">
        <v>48</v>
      </c>
      <c r="C58" s="3">
        <v>164.5</v>
      </c>
      <c r="D58" s="1" t="s">
        <v>14</v>
      </c>
      <c r="E58" s="1"/>
      <c r="F58" s="1" t="s">
        <v>49</v>
      </c>
      <c r="G58" s="5">
        <f t="shared" si="0"/>
        <v>41960.083333333336</v>
      </c>
      <c r="H58" s="6">
        <f t="shared" si="1"/>
        <v>41960</v>
      </c>
    </row>
    <row r="59" spans="1:8" ht="12" customHeight="1" x14ac:dyDescent="0.25">
      <c r="A59" s="2" t="s">
        <v>37</v>
      </c>
      <c r="B59" s="1" t="s">
        <v>48</v>
      </c>
      <c r="C59" s="3">
        <v>214.5</v>
      </c>
      <c r="D59" s="1" t="s">
        <v>8</v>
      </c>
      <c r="E59" s="1"/>
      <c r="F59" s="1" t="s">
        <v>49</v>
      </c>
      <c r="G59" s="5">
        <f t="shared" si="0"/>
        <v>41960.083333333336</v>
      </c>
      <c r="H59" s="6">
        <f t="shared" si="1"/>
        <v>41960</v>
      </c>
    </row>
    <row r="60" spans="1:8" ht="12" customHeight="1" x14ac:dyDescent="0.25">
      <c r="A60" s="2" t="s">
        <v>38</v>
      </c>
      <c r="B60" s="1" t="s">
        <v>48</v>
      </c>
      <c r="C60" s="3">
        <v>214.5</v>
      </c>
      <c r="D60" s="1" t="s">
        <v>8</v>
      </c>
      <c r="E60" s="1"/>
      <c r="F60" s="1" t="s">
        <v>49</v>
      </c>
      <c r="G60" s="5">
        <f t="shared" si="0"/>
        <v>41960.083333333336</v>
      </c>
      <c r="H60" s="6">
        <f t="shared" si="1"/>
        <v>41960</v>
      </c>
    </row>
    <row r="61" spans="1:8" ht="12" customHeight="1" x14ac:dyDescent="0.25">
      <c r="A61" s="2" t="s">
        <v>6</v>
      </c>
      <c r="B61" s="1" t="s">
        <v>54</v>
      </c>
      <c r="C61" s="3">
        <v>219</v>
      </c>
      <c r="D61" s="1" t="s">
        <v>8</v>
      </c>
      <c r="E61" s="1"/>
      <c r="F61" s="1" t="s">
        <v>55</v>
      </c>
      <c r="G61" s="5">
        <f t="shared" si="0"/>
        <v>41944</v>
      </c>
      <c r="H61" s="6">
        <f t="shared" si="1"/>
        <v>41944</v>
      </c>
    </row>
    <row r="62" spans="1:8" ht="12" customHeight="1" x14ac:dyDescent="0.25">
      <c r="A62" s="2" t="s">
        <v>50</v>
      </c>
      <c r="B62" s="1" t="s">
        <v>54</v>
      </c>
      <c r="C62" s="3">
        <v>219</v>
      </c>
      <c r="D62" s="1" t="s">
        <v>8</v>
      </c>
      <c r="E62" s="1"/>
      <c r="F62" s="1" t="s">
        <v>55</v>
      </c>
      <c r="G62" s="5">
        <f t="shared" si="0"/>
        <v>41944</v>
      </c>
      <c r="H62" s="6">
        <f t="shared" si="1"/>
        <v>41944</v>
      </c>
    </row>
    <row r="63" spans="1:8" ht="12" customHeight="1" x14ac:dyDescent="0.25">
      <c r="A63" s="2" t="s">
        <v>51</v>
      </c>
      <c r="B63" s="1" t="s">
        <v>54</v>
      </c>
      <c r="C63" s="3">
        <v>219</v>
      </c>
      <c r="D63" s="1" t="s">
        <v>8</v>
      </c>
      <c r="E63" s="1"/>
      <c r="F63" s="1" t="s">
        <v>55</v>
      </c>
      <c r="G63" s="5">
        <f t="shared" si="0"/>
        <v>41945</v>
      </c>
      <c r="H63" s="6">
        <f t="shared" si="1"/>
        <v>41945</v>
      </c>
    </row>
    <row r="64" spans="1:8" ht="12" customHeight="1" x14ac:dyDescent="0.25">
      <c r="A64" s="2" t="s">
        <v>18</v>
      </c>
      <c r="B64" s="1" t="s">
        <v>54</v>
      </c>
      <c r="C64" s="3">
        <v>184.5</v>
      </c>
      <c r="D64" s="1" t="s">
        <v>14</v>
      </c>
      <c r="E64" s="1"/>
      <c r="F64" s="1" t="s">
        <v>55</v>
      </c>
      <c r="G64" s="5">
        <f t="shared" si="0"/>
        <v>41945</v>
      </c>
      <c r="H64" s="6">
        <f t="shared" si="1"/>
        <v>41945</v>
      </c>
    </row>
    <row r="65" spans="1:8" ht="12" customHeight="1" x14ac:dyDescent="0.25">
      <c r="A65" s="2" t="s">
        <v>52</v>
      </c>
      <c r="B65" s="1" t="s">
        <v>54</v>
      </c>
      <c r="C65" s="3">
        <v>150</v>
      </c>
      <c r="D65" s="1" t="s">
        <v>14</v>
      </c>
      <c r="E65" s="1" t="s">
        <v>8</v>
      </c>
      <c r="F65" s="1" t="s">
        <v>55</v>
      </c>
      <c r="G65" s="5">
        <f t="shared" si="0"/>
        <v>41945.291666666664</v>
      </c>
      <c r="H65" s="6">
        <f t="shared" si="1"/>
        <v>41945</v>
      </c>
    </row>
    <row r="66" spans="1:8" ht="12" customHeight="1" x14ac:dyDescent="0.25">
      <c r="A66" s="2" t="s">
        <v>21</v>
      </c>
      <c r="B66" s="1" t="s">
        <v>54</v>
      </c>
      <c r="C66" s="3">
        <v>150</v>
      </c>
      <c r="D66" s="1" t="s">
        <v>14</v>
      </c>
      <c r="E66" s="1" t="s">
        <v>8</v>
      </c>
      <c r="F66" s="1" t="s">
        <v>55</v>
      </c>
      <c r="G66" s="5">
        <f t="shared" si="0"/>
        <v>41945.291666666664</v>
      </c>
      <c r="H66" s="6">
        <f t="shared" si="1"/>
        <v>41945</v>
      </c>
    </row>
    <row r="67" spans="1:8" ht="12" customHeight="1" x14ac:dyDescent="0.25">
      <c r="A67" s="2" t="s">
        <v>22</v>
      </c>
      <c r="B67" s="1" t="s">
        <v>54</v>
      </c>
      <c r="C67" s="3">
        <v>219</v>
      </c>
      <c r="D67" s="1" t="s">
        <v>8</v>
      </c>
      <c r="E67" s="1"/>
      <c r="F67" s="1" t="s">
        <v>55</v>
      </c>
      <c r="G67" s="5">
        <f t="shared" ref="G67:G99" si="2">--MID(A67,43,18)</f>
        <v>41946</v>
      </c>
      <c r="H67" s="6">
        <f t="shared" ref="H67:H99" si="3">INT(--MID(A67,43,18))</f>
        <v>41946</v>
      </c>
    </row>
    <row r="68" spans="1:8" ht="12" customHeight="1" x14ac:dyDescent="0.25">
      <c r="A68" s="2" t="s">
        <v>23</v>
      </c>
      <c r="B68" s="1" t="s">
        <v>54</v>
      </c>
      <c r="C68" s="3">
        <v>150</v>
      </c>
      <c r="D68" s="1" t="s">
        <v>14</v>
      </c>
      <c r="E68" s="1" t="s">
        <v>8</v>
      </c>
      <c r="F68" s="1" t="s">
        <v>55</v>
      </c>
      <c r="G68" s="5">
        <f t="shared" si="2"/>
        <v>41946.291666666664</v>
      </c>
      <c r="H68" s="6">
        <f t="shared" si="3"/>
        <v>41946</v>
      </c>
    </row>
    <row r="69" spans="1:8" ht="12" customHeight="1" x14ac:dyDescent="0.25">
      <c r="A69" s="2" t="s">
        <v>24</v>
      </c>
      <c r="B69" s="1" t="s">
        <v>54</v>
      </c>
      <c r="C69" s="3">
        <v>219</v>
      </c>
      <c r="D69" s="1" t="s">
        <v>8</v>
      </c>
      <c r="E69" s="1"/>
      <c r="F69" s="1" t="s">
        <v>55</v>
      </c>
      <c r="G69" s="5">
        <f t="shared" si="2"/>
        <v>41947</v>
      </c>
      <c r="H69" s="6">
        <f t="shared" si="3"/>
        <v>41947</v>
      </c>
    </row>
    <row r="70" spans="1:8" ht="12" customHeight="1" x14ac:dyDescent="0.25">
      <c r="A70" s="2" t="s">
        <v>25</v>
      </c>
      <c r="B70" s="1" t="s">
        <v>54</v>
      </c>
      <c r="C70" s="3">
        <v>150</v>
      </c>
      <c r="D70" s="1" t="s">
        <v>14</v>
      </c>
      <c r="E70" s="1" t="s">
        <v>8</v>
      </c>
      <c r="F70" s="1" t="s">
        <v>55</v>
      </c>
      <c r="G70" s="5">
        <f t="shared" si="2"/>
        <v>41947.291666666664</v>
      </c>
      <c r="H70" s="6">
        <f t="shared" si="3"/>
        <v>41947</v>
      </c>
    </row>
    <row r="71" spans="1:8" ht="12" customHeight="1" x14ac:dyDescent="0.25">
      <c r="A71" s="2" t="s">
        <v>26</v>
      </c>
      <c r="B71" s="1" t="s">
        <v>54</v>
      </c>
      <c r="C71" s="3">
        <v>229.5</v>
      </c>
      <c r="D71" s="1" t="s">
        <v>8</v>
      </c>
      <c r="E71" s="1"/>
      <c r="F71" s="1" t="s">
        <v>55</v>
      </c>
      <c r="G71" s="5">
        <f t="shared" si="2"/>
        <v>41952</v>
      </c>
      <c r="H71" s="6">
        <f t="shared" si="3"/>
        <v>41952</v>
      </c>
    </row>
    <row r="72" spans="1:8" ht="12" customHeight="1" x14ac:dyDescent="0.25">
      <c r="A72" s="2" t="s">
        <v>27</v>
      </c>
      <c r="B72" s="1" t="s">
        <v>54</v>
      </c>
      <c r="C72" s="3">
        <v>219</v>
      </c>
      <c r="D72" s="1" t="s">
        <v>8</v>
      </c>
      <c r="E72" s="1"/>
      <c r="F72" s="1" t="s">
        <v>55</v>
      </c>
      <c r="G72" s="5">
        <f t="shared" si="2"/>
        <v>41952</v>
      </c>
      <c r="H72" s="6">
        <f t="shared" si="3"/>
        <v>41952</v>
      </c>
    </row>
    <row r="73" spans="1:8" ht="12" customHeight="1" x14ac:dyDescent="0.25">
      <c r="A73" s="2" t="s">
        <v>28</v>
      </c>
      <c r="B73" s="1" t="s">
        <v>54</v>
      </c>
      <c r="C73" s="3">
        <v>229.5</v>
      </c>
      <c r="D73" s="1" t="s">
        <v>8</v>
      </c>
      <c r="E73" s="1"/>
      <c r="F73" s="1" t="s">
        <v>55</v>
      </c>
      <c r="G73" s="5">
        <f t="shared" si="2"/>
        <v>41952</v>
      </c>
      <c r="H73" s="6">
        <f t="shared" si="3"/>
        <v>41952</v>
      </c>
    </row>
    <row r="74" spans="1:8" ht="12" customHeight="1" x14ac:dyDescent="0.25">
      <c r="A74" s="2" t="s">
        <v>29</v>
      </c>
      <c r="B74" s="1" t="s">
        <v>54</v>
      </c>
      <c r="C74" s="3">
        <v>229.5</v>
      </c>
      <c r="D74" s="1" t="s">
        <v>8</v>
      </c>
      <c r="E74" s="1"/>
      <c r="F74" s="1" t="s">
        <v>55</v>
      </c>
      <c r="G74" s="5">
        <f t="shared" si="2"/>
        <v>41952</v>
      </c>
      <c r="H74" s="6">
        <f t="shared" si="3"/>
        <v>41952</v>
      </c>
    </row>
    <row r="75" spans="1:8" ht="12" customHeight="1" x14ac:dyDescent="0.25">
      <c r="A75" s="2" t="s">
        <v>30</v>
      </c>
      <c r="B75" s="1" t="s">
        <v>54</v>
      </c>
      <c r="C75" s="3">
        <v>150</v>
      </c>
      <c r="D75" s="1" t="s">
        <v>14</v>
      </c>
      <c r="E75" s="1" t="s">
        <v>8</v>
      </c>
      <c r="F75" s="1" t="s">
        <v>55</v>
      </c>
      <c r="G75" s="5">
        <f t="shared" si="2"/>
        <v>41952.291666666664</v>
      </c>
      <c r="H75" s="6">
        <f t="shared" si="3"/>
        <v>41952</v>
      </c>
    </row>
    <row r="76" spans="1:8" ht="12" customHeight="1" x14ac:dyDescent="0.25">
      <c r="A76" s="2" t="s">
        <v>31</v>
      </c>
      <c r="B76" s="1" t="s">
        <v>54</v>
      </c>
      <c r="C76" s="3">
        <v>150</v>
      </c>
      <c r="D76" s="1" t="s">
        <v>14</v>
      </c>
      <c r="E76" s="1" t="s">
        <v>8</v>
      </c>
      <c r="F76" s="1" t="s">
        <v>55</v>
      </c>
      <c r="G76" s="5">
        <f t="shared" si="2"/>
        <v>41952.291666666664</v>
      </c>
      <c r="H76" s="6">
        <f t="shared" si="3"/>
        <v>41952</v>
      </c>
    </row>
    <row r="77" spans="1:8" ht="12" customHeight="1" x14ac:dyDescent="0.25">
      <c r="A77" s="2" t="s">
        <v>53</v>
      </c>
      <c r="B77" s="1" t="s">
        <v>54</v>
      </c>
      <c r="C77" s="3">
        <v>219</v>
      </c>
      <c r="D77" s="1" t="s">
        <v>8</v>
      </c>
      <c r="E77" s="1"/>
      <c r="F77" s="1" t="s">
        <v>55</v>
      </c>
      <c r="G77" s="5">
        <f t="shared" si="2"/>
        <v>41960</v>
      </c>
      <c r="H77" s="6">
        <f t="shared" si="3"/>
        <v>41960</v>
      </c>
    </row>
    <row r="78" spans="1:8" ht="12" customHeight="1" x14ac:dyDescent="0.25">
      <c r="A78" s="2" t="s">
        <v>33</v>
      </c>
      <c r="B78" s="1" t="s">
        <v>54</v>
      </c>
      <c r="C78" s="3">
        <v>184.5</v>
      </c>
      <c r="D78" s="1" t="s">
        <v>14</v>
      </c>
      <c r="E78" s="1"/>
      <c r="F78" s="1" t="s">
        <v>55</v>
      </c>
      <c r="G78" s="5">
        <f t="shared" si="2"/>
        <v>41960</v>
      </c>
      <c r="H78" s="6">
        <f t="shared" si="3"/>
        <v>41960</v>
      </c>
    </row>
    <row r="79" spans="1:8" ht="12" customHeight="1" x14ac:dyDescent="0.25">
      <c r="A79" s="2" t="s">
        <v>34</v>
      </c>
      <c r="B79" s="1" t="s">
        <v>54</v>
      </c>
      <c r="C79" s="3">
        <v>219</v>
      </c>
      <c r="D79" s="1" t="s">
        <v>8</v>
      </c>
      <c r="E79" s="1"/>
      <c r="F79" s="1" t="s">
        <v>55</v>
      </c>
      <c r="G79" s="5">
        <f t="shared" si="2"/>
        <v>41960</v>
      </c>
      <c r="H79" s="6">
        <f t="shared" si="3"/>
        <v>41960</v>
      </c>
    </row>
    <row r="80" spans="1:8" ht="12" customHeight="1" x14ac:dyDescent="0.25">
      <c r="A80" s="2" t="s">
        <v>35</v>
      </c>
      <c r="B80" s="1" t="s">
        <v>54</v>
      </c>
      <c r="C80" s="3">
        <v>229.5</v>
      </c>
      <c r="D80" s="1" t="s">
        <v>8</v>
      </c>
      <c r="E80" s="1"/>
      <c r="F80" s="1" t="s">
        <v>55</v>
      </c>
      <c r="G80" s="5">
        <f t="shared" si="2"/>
        <v>41960</v>
      </c>
      <c r="H80" s="6">
        <f t="shared" si="3"/>
        <v>41960</v>
      </c>
    </row>
    <row r="81" spans="1:8" ht="12" customHeight="1" x14ac:dyDescent="0.25">
      <c r="A81" s="2" t="s">
        <v>36</v>
      </c>
      <c r="B81" s="1" t="s">
        <v>54</v>
      </c>
      <c r="C81" s="3">
        <v>184.5</v>
      </c>
      <c r="D81" s="1" t="s">
        <v>14</v>
      </c>
      <c r="E81" s="1"/>
      <c r="F81" s="1" t="s">
        <v>55</v>
      </c>
      <c r="G81" s="5">
        <f t="shared" si="2"/>
        <v>41960.083333333336</v>
      </c>
      <c r="H81" s="6">
        <f t="shared" si="3"/>
        <v>41960</v>
      </c>
    </row>
    <row r="82" spans="1:8" ht="12" customHeight="1" x14ac:dyDescent="0.25">
      <c r="A82" s="2" t="s">
        <v>37</v>
      </c>
      <c r="B82" s="1" t="s">
        <v>54</v>
      </c>
      <c r="C82" s="3">
        <v>229.5</v>
      </c>
      <c r="D82" s="1" t="s">
        <v>8</v>
      </c>
      <c r="E82" s="1"/>
      <c r="F82" s="1" t="s">
        <v>55</v>
      </c>
      <c r="G82" s="5">
        <f t="shared" si="2"/>
        <v>41960.083333333336</v>
      </c>
      <c r="H82" s="6">
        <f t="shared" si="3"/>
        <v>41960</v>
      </c>
    </row>
    <row r="83" spans="1:8" ht="12" customHeight="1" x14ac:dyDescent="0.25">
      <c r="A83" s="2" t="s">
        <v>38</v>
      </c>
      <c r="B83" s="1" t="s">
        <v>54</v>
      </c>
      <c r="C83" s="3">
        <v>229.5</v>
      </c>
      <c r="D83" s="1" t="s">
        <v>8</v>
      </c>
      <c r="E83" s="1"/>
      <c r="F83" s="1" t="s">
        <v>55</v>
      </c>
      <c r="G83" s="5">
        <f t="shared" si="2"/>
        <v>41960.083333333336</v>
      </c>
      <c r="H83" s="6">
        <f t="shared" si="3"/>
        <v>41960</v>
      </c>
    </row>
    <row r="84" spans="1:8" ht="12" customHeight="1" x14ac:dyDescent="0.25">
      <c r="A84" s="2" t="s">
        <v>6</v>
      </c>
      <c r="B84" s="1" t="s">
        <v>56</v>
      </c>
      <c r="C84" s="3">
        <v>635</v>
      </c>
      <c r="D84" s="1" t="s">
        <v>8</v>
      </c>
      <c r="E84" s="1"/>
      <c r="F84" s="1" t="s">
        <v>57</v>
      </c>
      <c r="G84" s="5">
        <f t="shared" si="2"/>
        <v>41944</v>
      </c>
      <c r="H84" s="6">
        <f t="shared" si="3"/>
        <v>41944</v>
      </c>
    </row>
    <row r="85" spans="1:8" ht="12" customHeight="1" x14ac:dyDescent="0.25">
      <c r="A85" s="2" t="s">
        <v>50</v>
      </c>
      <c r="B85" s="1" t="s">
        <v>56</v>
      </c>
      <c r="C85" s="3">
        <v>635</v>
      </c>
      <c r="D85" s="1" t="s">
        <v>8</v>
      </c>
      <c r="E85" s="1"/>
      <c r="F85" s="1" t="s">
        <v>57</v>
      </c>
      <c r="G85" s="5">
        <f t="shared" si="2"/>
        <v>41944</v>
      </c>
      <c r="H85" s="6">
        <f t="shared" si="3"/>
        <v>41944</v>
      </c>
    </row>
    <row r="86" spans="1:8" ht="12" customHeight="1" x14ac:dyDescent="0.25">
      <c r="A86" s="2" t="s">
        <v>51</v>
      </c>
      <c r="B86" s="1" t="s">
        <v>56</v>
      </c>
      <c r="C86" s="3">
        <v>635</v>
      </c>
      <c r="D86" s="1" t="s">
        <v>8</v>
      </c>
      <c r="E86" s="1"/>
      <c r="F86" s="1" t="s">
        <v>57</v>
      </c>
      <c r="G86" s="5">
        <f t="shared" si="2"/>
        <v>41945</v>
      </c>
      <c r="H86" s="6">
        <f t="shared" si="3"/>
        <v>41945</v>
      </c>
    </row>
    <row r="87" spans="1:8" ht="12" customHeight="1" x14ac:dyDescent="0.25">
      <c r="A87" s="2" t="s">
        <v>18</v>
      </c>
      <c r="B87" s="1" t="s">
        <v>56</v>
      </c>
      <c r="C87" s="3">
        <v>474.5</v>
      </c>
      <c r="D87" s="1" t="s">
        <v>14</v>
      </c>
      <c r="E87" s="1"/>
      <c r="F87" s="1" t="s">
        <v>57</v>
      </c>
      <c r="G87" s="5">
        <f t="shared" si="2"/>
        <v>41945</v>
      </c>
      <c r="H87" s="6">
        <f t="shared" si="3"/>
        <v>41945</v>
      </c>
    </row>
    <row r="88" spans="1:8" ht="12" customHeight="1" x14ac:dyDescent="0.25">
      <c r="A88" s="2" t="s">
        <v>52</v>
      </c>
      <c r="B88" s="1" t="s">
        <v>56</v>
      </c>
      <c r="C88" s="3">
        <v>444</v>
      </c>
      <c r="D88" s="1" t="s">
        <v>14</v>
      </c>
      <c r="E88" s="1" t="s">
        <v>8</v>
      </c>
      <c r="F88" s="1" t="s">
        <v>57</v>
      </c>
      <c r="G88" s="5">
        <f t="shared" si="2"/>
        <v>41945.291666666664</v>
      </c>
      <c r="H88" s="6">
        <f t="shared" si="3"/>
        <v>41945</v>
      </c>
    </row>
    <row r="89" spans="1:8" ht="12" customHeight="1" x14ac:dyDescent="0.25">
      <c r="A89" s="2" t="s">
        <v>21</v>
      </c>
      <c r="B89" s="1" t="s">
        <v>56</v>
      </c>
      <c r="C89" s="3">
        <v>444</v>
      </c>
      <c r="D89" s="1" t="s">
        <v>14</v>
      </c>
      <c r="E89" s="1" t="s">
        <v>8</v>
      </c>
      <c r="F89" s="1" t="s">
        <v>57</v>
      </c>
      <c r="G89" s="5">
        <f t="shared" si="2"/>
        <v>41945.291666666664</v>
      </c>
      <c r="H89" s="6">
        <f t="shared" si="3"/>
        <v>41945</v>
      </c>
    </row>
    <row r="90" spans="1:8" ht="12" customHeight="1" x14ac:dyDescent="0.25">
      <c r="A90" s="2" t="s">
        <v>22</v>
      </c>
      <c r="B90" s="1" t="s">
        <v>56</v>
      </c>
      <c r="C90" s="3">
        <v>635</v>
      </c>
      <c r="D90" s="1" t="s">
        <v>8</v>
      </c>
      <c r="E90" s="1"/>
      <c r="F90" s="1" t="s">
        <v>57</v>
      </c>
      <c r="G90" s="5">
        <f t="shared" si="2"/>
        <v>41946</v>
      </c>
      <c r="H90" s="6">
        <f t="shared" si="3"/>
        <v>41946</v>
      </c>
    </row>
    <row r="91" spans="1:8" ht="12" customHeight="1" x14ac:dyDescent="0.25">
      <c r="A91" s="2" t="s">
        <v>23</v>
      </c>
      <c r="B91" s="1" t="s">
        <v>56</v>
      </c>
      <c r="C91" s="3">
        <v>444</v>
      </c>
      <c r="D91" s="1" t="s">
        <v>14</v>
      </c>
      <c r="E91" s="1" t="s">
        <v>8</v>
      </c>
      <c r="F91" s="1" t="s">
        <v>57</v>
      </c>
      <c r="G91" s="5">
        <f t="shared" si="2"/>
        <v>41946.291666666664</v>
      </c>
      <c r="H91" s="6">
        <f t="shared" si="3"/>
        <v>41946</v>
      </c>
    </row>
    <row r="92" spans="1:8" ht="12" customHeight="1" x14ac:dyDescent="0.25">
      <c r="A92" s="2" t="s">
        <v>24</v>
      </c>
      <c r="B92" s="1" t="s">
        <v>56</v>
      </c>
      <c r="C92" s="3">
        <v>635</v>
      </c>
      <c r="D92" s="1" t="s">
        <v>8</v>
      </c>
      <c r="E92" s="1"/>
      <c r="F92" s="1" t="s">
        <v>57</v>
      </c>
      <c r="G92" s="5">
        <f t="shared" si="2"/>
        <v>41947</v>
      </c>
      <c r="H92" s="6">
        <f t="shared" si="3"/>
        <v>41947</v>
      </c>
    </row>
    <row r="93" spans="1:8" ht="12" customHeight="1" x14ac:dyDescent="0.25">
      <c r="A93" s="2" t="s">
        <v>25</v>
      </c>
      <c r="B93" s="1" t="s">
        <v>56</v>
      </c>
      <c r="C93" s="3">
        <v>444</v>
      </c>
      <c r="D93" s="1" t="s">
        <v>14</v>
      </c>
      <c r="E93" s="1" t="s">
        <v>8</v>
      </c>
      <c r="F93" s="1" t="s">
        <v>57</v>
      </c>
      <c r="G93" s="5">
        <f t="shared" si="2"/>
        <v>41947.291666666664</v>
      </c>
      <c r="H93" s="6">
        <f t="shared" si="3"/>
        <v>41947</v>
      </c>
    </row>
    <row r="94" spans="1:8" ht="12" customHeight="1" x14ac:dyDescent="0.25">
      <c r="A94" s="2" t="s">
        <v>26</v>
      </c>
      <c r="B94" s="1" t="s">
        <v>56</v>
      </c>
      <c r="C94" s="3">
        <v>589</v>
      </c>
      <c r="D94" s="1" t="s">
        <v>8</v>
      </c>
      <c r="E94" s="1"/>
      <c r="F94" s="1" t="s">
        <v>57</v>
      </c>
      <c r="G94" s="5">
        <f t="shared" si="2"/>
        <v>41952</v>
      </c>
      <c r="H94" s="6">
        <f t="shared" si="3"/>
        <v>41952</v>
      </c>
    </row>
    <row r="95" spans="1:8" ht="12" customHeight="1" x14ac:dyDescent="0.25">
      <c r="A95" s="2" t="s">
        <v>27</v>
      </c>
      <c r="B95" s="1" t="s">
        <v>56</v>
      </c>
      <c r="C95" s="3">
        <v>589</v>
      </c>
      <c r="D95" s="1" t="s">
        <v>8</v>
      </c>
      <c r="E95" s="1"/>
      <c r="F95" s="1" t="s">
        <v>57</v>
      </c>
      <c r="G95" s="5">
        <f t="shared" si="2"/>
        <v>41952</v>
      </c>
      <c r="H95" s="6">
        <f t="shared" si="3"/>
        <v>41952</v>
      </c>
    </row>
    <row r="96" spans="1:8" ht="12" customHeight="1" x14ac:dyDescent="0.25">
      <c r="A96" s="2" t="s">
        <v>28</v>
      </c>
      <c r="B96" s="1" t="s">
        <v>56</v>
      </c>
      <c r="C96" s="3">
        <v>589</v>
      </c>
      <c r="D96" s="1" t="s">
        <v>8</v>
      </c>
      <c r="E96" s="1"/>
      <c r="F96" s="1" t="s">
        <v>57</v>
      </c>
      <c r="G96" s="5">
        <f t="shared" si="2"/>
        <v>41952</v>
      </c>
      <c r="H96" s="6">
        <f t="shared" si="3"/>
        <v>41952</v>
      </c>
    </row>
    <row r="97" spans="1:8" ht="12" customHeight="1" x14ac:dyDescent="0.25">
      <c r="A97" s="2" t="s">
        <v>29</v>
      </c>
      <c r="B97" s="1" t="s">
        <v>56</v>
      </c>
      <c r="C97" s="3">
        <v>589</v>
      </c>
      <c r="D97" s="1" t="s">
        <v>8</v>
      </c>
      <c r="E97" s="1"/>
      <c r="F97" s="1" t="s">
        <v>57</v>
      </c>
      <c r="G97" s="5">
        <f t="shared" si="2"/>
        <v>41952</v>
      </c>
      <c r="H97" s="6">
        <f t="shared" si="3"/>
        <v>41952</v>
      </c>
    </row>
    <row r="98" spans="1:8" ht="12" customHeight="1" x14ac:dyDescent="0.25">
      <c r="A98" s="2" t="s">
        <v>30</v>
      </c>
      <c r="B98" s="1" t="s">
        <v>56</v>
      </c>
      <c r="C98" s="3">
        <v>444</v>
      </c>
      <c r="D98" s="1" t="s">
        <v>14</v>
      </c>
      <c r="E98" s="1" t="s">
        <v>8</v>
      </c>
      <c r="F98" s="1" t="s">
        <v>57</v>
      </c>
      <c r="G98" s="5">
        <f t="shared" si="2"/>
        <v>41952.291666666664</v>
      </c>
      <c r="H98" s="6">
        <f t="shared" si="3"/>
        <v>41952</v>
      </c>
    </row>
    <row r="99" spans="1:8" ht="12" customHeight="1" x14ac:dyDescent="0.25">
      <c r="A99" s="2" t="s">
        <v>31</v>
      </c>
      <c r="B99" s="1" t="s">
        <v>56</v>
      </c>
      <c r="C99" s="3">
        <v>444</v>
      </c>
      <c r="D99" s="1" t="s">
        <v>14</v>
      </c>
      <c r="E99" s="1" t="s">
        <v>8</v>
      </c>
      <c r="F99" s="1" t="s">
        <v>57</v>
      </c>
      <c r="G99" s="5">
        <f t="shared" si="2"/>
        <v>41952.291666666664</v>
      </c>
      <c r="H99" s="6">
        <f t="shared" si="3"/>
        <v>41952</v>
      </c>
    </row>
  </sheetData>
  <autoFilter ref="A1:H99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2014-11-10T08:11:23Z</dcterms:modified>
</cp:coreProperties>
</file>