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240" yWindow="100" windowWidth="14800" windowHeight="8020"/>
  </bookViews>
  <sheets>
    <sheet name="1" sheetId="1" r:id="rId1"/>
  </sheets>
  <calcPr calcId="140001" concurrentCalc="0"/>
  <pivotCaches>
    <pivotCache cacheId="13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21" i="1"/>
  <c r="C20" i="1"/>
  <c r="A18" i="1"/>
</calcChain>
</file>

<file path=xl/sharedStrings.xml><?xml version="1.0" encoding="utf-8"?>
<sst xmlns="http://schemas.openxmlformats.org/spreadsheetml/2006/main" count="55" uniqueCount="34">
  <si>
    <t>картошка</t>
  </si>
  <si>
    <t>помидоры</t>
  </si>
  <si>
    <t>огурцы</t>
  </si>
  <si>
    <t>Дата</t>
  </si>
  <si>
    <t>Наименование</t>
  </si>
  <si>
    <t>кг.</t>
  </si>
  <si>
    <t>JAN</t>
  </si>
  <si>
    <t>MAR</t>
  </si>
  <si>
    <t>MAY</t>
  </si>
  <si>
    <t>JUN</t>
  </si>
  <si>
    <t>JUL</t>
  </si>
  <si>
    <t>AUG</t>
  </si>
  <si>
    <t>SEPT</t>
  </si>
  <si>
    <t>OKT</t>
  </si>
  <si>
    <t>NOV</t>
  </si>
  <si>
    <t>DEC</t>
  </si>
  <si>
    <t>кг</t>
  </si>
  <si>
    <t>Ед.изм</t>
  </si>
  <si>
    <t>Названия строк</t>
  </si>
  <si>
    <t>Общий итог</t>
  </si>
  <si>
    <t>Названия столбцов</t>
  </si>
  <si>
    <t>янв</t>
  </si>
  <si>
    <t>февр</t>
  </si>
  <si>
    <t>марта</t>
  </si>
  <si>
    <t>апр</t>
  </si>
  <si>
    <t>мая</t>
  </si>
  <si>
    <t>июня</t>
  </si>
  <si>
    <t>июля</t>
  </si>
  <si>
    <t>авг</t>
  </si>
  <si>
    <t>сент</t>
  </si>
  <si>
    <t>окт</t>
  </si>
  <si>
    <t>нояб</t>
  </si>
  <si>
    <t>дек</t>
  </si>
  <si>
    <t>Сумма из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</si>
</sst>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"/>
      <color theme="0"/>
      <name val="Arial"/>
      <family val="2"/>
      <charset val="204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indent="1"/>
    </xf>
    <xf numFmtId="0" fontId="3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</cellXfs>
  <cellStyles count="2">
    <cellStyle name="Заголовок 1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53.756306712959" createdVersion="4" refreshedVersion="4" minRefreshableVersion="3" recordCount="15">
  <cacheSource type="worksheet">
    <worksheetSource ref="C1:E16" sheet="1"/>
  </cacheSource>
  <cacheFields count="3">
    <cacheField name="Дата" numFmtId="14">
      <sharedItems containsSemiMixedTypes="0" containsNonDate="0" containsDate="1" containsString="0" minDate="2014-01-17T00:00:00" maxDate="2014-12-20T00:00:00" count="15">
        <d v="2014-01-17T00:00:00"/>
        <d v="2014-02-18T00:00:00"/>
        <d v="2014-03-19T00:00:00"/>
        <d v="2014-03-20T00:00:00"/>
        <d v="2014-03-21T00:00:00"/>
        <d v="2014-03-22T00:00:00"/>
        <d v="2014-04-21T00:00:00"/>
        <d v="2014-05-23T00:00:00"/>
        <d v="2014-06-24T00:00:00"/>
        <d v="2014-07-27T00:00:00"/>
        <d v="2014-08-30T00:00:00"/>
        <d v="2014-09-03T00:00:00"/>
        <d v="2014-10-15T00:00:00"/>
        <d v="2014-11-18T00:00:00"/>
        <d v="2014-12-19T00:00:00"/>
      </sharedItems>
      <fieldGroup base="0">
        <rangePr groupBy="months" startDate="2014-01-17T00:00:00" endDate="2014-12-20T00:00:00"/>
        <groupItems count="14">
          <s v="&lt;17.01.14"/>
          <s v="янв"/>
          <s v="февр"/>
          <s v="марта"/>
          <s v="апр"/>
          <s v="мая"/>
          <s v="июня"/>
          <s v="июля"/>
          <s v="авг"/>
          <s v="сент"/>
          <s v="окт"/>
          <s v="нояб"/>
          <s v="дек"/>
          <s v="&gt;20.12.14"/>
        </groupItems>
      </fieldGroup>
    </cacheField>
    <cacheField name="Наименование" numFmtId="0">
      <sharedItems count="3">
        <s v="картошка"/>
        <s v="помидоры"/>
        <s v="огурцы"/>
      </sharedItems>
    </cacheField>
    <cacheField name="кг." numFmtId="0">
      <sharedItems containsSemiMixedTypes="0" containsString="0" containsNumber="1" containsInteger="1" minValue="22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100"/>
  </r>
  <r>
    <x v="1"/>
    <x v="1"/>
    <n v="33"/>
  </r>
  <r>
    <x v="2"/>
    <x v="2"/>
    <n v="44"/>
  </r>
  <r>
    <x v="3"/>
    <x v="2"/>
    <n v="44"/>
  </r>
  <r>
    <x v="4"/>
    <x v="2"/>
    <n v="44"/>
  </r>
  <r>
    <x v="5"/>
    <x v="0"/>
    <n v="44"/>
  </r>
  <r>
    <x v="6"/>
    <x v="0"/>
    <n v="55"/>
  </r>
  <r>
    <x v="7"/>
    <x v="1"/>
    <n v="65"/>
  </r>
  <r>
    <x v="8"/>
    <x v="2"/>
    <n v="66"/>
  </r>
  <r>
    <x v="9"/>
    <x v="0"/>
    <n v="78"/>
  </r>
  <r>
    <x v="10"/>
    <x v="1"/>
    <n v="94"/>
  </r>
  <r>
    <x v="11"/>
    <x v="2"/>
    <n v="56"/>
  </r>
  <r>
    <x v="12"/>
    <x v="0"/>
    <n v="23"/>
  </r>
  <r>
    <x v="13"/>
    <x v="1"/>
    <n v="75"/>
  </r>
  <r>
    <x v="14"/>
    <x v="2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3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gridDropZones="1" multipleFieldFilters="0">
  <location ref="H4:U9" firstHeaderRow="1" firstDataRow="2" firstDataCol="1"/>
  <pivotFields count="3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Сумма из кг.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O4" sqref="O4"/>
    </sheetView>
  </sheetViews>
  <sheetFormatPr baseColWidth="10" defaultColWidth="8.83203125" defaultRowHeight="14" x14ac:dyDescent="0"/>
  <cols>
    <col min="1" max="1" width="16.33203125" customWidth="1"/>
    <col min="2" max="2" width="10.33203125" customWidth="1"/>
    <col min="3" max="3" width="7.83203125" bestFit="1" customWidth="1"/>
    <col min="4" max="4" width="6.1640625" customWidth="1"/>
    <col min="5" max="5" width="4.1640625" customWidth="1"/>
    <col min="6" max="6" width="4.33203125" customWidth="1"/>
    <col min="7" max="7" width="5.5" customWidth="1"/>
    <col min="8" max="8" width="16.33203125" bestFit="1" customWidth="1"/>
    <col min="9" max="21" width="6.1640625" customWidth="1"/>
  </cols>
  <sheetData>
    <row r="1" spans="3:21">
      <c r="C1" s="1" t="s">
        <v>3</v>
      </c>
      <c r="D1" s="1" t="s">
        <v>4</v>
      </c>
      <c r="E1" s="1" t="s">
        <v>5</v>
      </c>
    </row>
    <row r="2" spans="3:21">
      <c r="C2" s="2">
        <v>41656</v>
      </c>
      <c r="D2" s="3" t="s">
        <v>0</v>
      </c>
      <c r="E2" s="1">
        <v>100</v>
      </c>
    </row>
    <row r="3" spans="3:21">
      <c r="C3" s="2">
        <v>41688</v>
      </c>
      <c r="D3" s="3" t="s">
        <v>1</v>
      </c>
      <c r="E3" s="1">
        <v>33</v>
      </c>
    </row>
    <row r="4" spans="3:21">
      <c r="C4" s="2">
        <v>41717</v>
      </c>
      <c r="D4" s="3" t="s">
        <v>2</v>
      </c>
      <c r="E4" s="1">
        <v>44</v>
      </c>
      <c r="H4" s="9" t="s">
        <v>33</v>
      </c>
      <c r="I4" s="9" t="s">
        <v>20</v>
      </c>
    </row>
    <row r="5" spans="3:21">
      <c r="C5" s="2">
        <v>41718</v>
      </c>
      <c r="D5" s="3" t="s">
        <v>2</v>
      </c>
      <c r="E5" s="1">
        <v>44</v>
      </c>
      <c r="H5" s="9" t="s">
        <v>18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19</v>
      </c>
    </row>
    <row r="6" spans="3:21">
      <c r="C6" s="2">
        <v>41719</v>
      </c>
      <c r="D6" s="3" t="s">
        <v>2</v>
      </c>
      <c r="E6" s="1">
        <v>44</v>
      </c>
      <c r="H6" s="10" t="s">
        <v>0</v>
      </c>
      <c r="I6" s="11">
        <v>100</v>
      </c>
      <c r="J6" s="11"/>
      <c r="K6" s="11">
        <v>44</v>
      </c>
      <c r="L6" s="11">
        <v>55</v>
      </c>
      <c r="M6" s="11"/>
      <c r="N6" s="11"/>
      <c r="O6" s="11">
        <v>78</v>
      </c>
      <c r="P6" s="11"/>
      <c r="Q6" s="11"/>
      <c r="R6" s="11">
        <v>23</v>
      </c>
      <c r="S6" s="11"/>
      <c r="T6" s="11"/>
      <c r="U6" s="11">
        <v>300</v>
      </c>
    </row>
    <row r="7" spans="3:21">
      <c r="C7" s="2">
        <v>41720</v>
      </c>
      <c r="D7" s="3" t="s">
        <v>0</v>
      </c>
      <c r="E7" s="1">
        <v>44</v>
      </c>
      <c r="H7" s="10" t="s">
        <v>2</v>
      </c>
      <c r="I7" s="11"/>
      <c r="J7" s="11"/>
      <c r="K7" s="11">
        <v>132</v>
      </c>
      <c r="L7" s="11"/>
      <c r="M7" s="11"/>
      <c r="N7" s="11">
        <v>66</v>
      </c>
      <c r="O7" s="11"/>
      <c r="P7" s="11"/>
      <c r="Q7" s="11">
        <v>56</v>
      </c>
      <c r="R7" s="11"/>
      <c r="S7" s="11"/>
      <c r="T7" s="11">
        <v>22</v>
      </c>
      <c r="U7" s="11">
        <v>276</v>
      </c>
    </row>
    <row r="8" spans="3:21">
      <c r="C8" s="2">
        <v>41750</v>
      </c>
      <c r="D8" s="3" t="s">
        <v>0</v>
      </c>
      <c r="E8" s="1">
        <v>55</v>
      </c>
      <c r="H8" s="10" t="s">
        <v>1</v>
      </c>
      <c r="I8" s="11"/>
      <c r="J8" s="11">
        <v>33</v>
      </c>
      <c r="K8" s="11"/>
      <c r="L8" s="11"/>
      <c r="M8" s="11">
        <v>65</v>
      </c>
      <c r="N8" s="11"/>
      <c r="O8" s="11"/>
      <c r="P8" s="11">
        <v>94</v>
      </c>
      <c r="Q8" s="11"/>
      <c r="R8" s="11"/>
      <c r="S8" s="11">
        <v>75</v>
      </c>
      <c r="T8" s="11"/>
      <c r="U8" s="11">
        <v>267</v>
      </c>
    </row>
    <row r="9" spans="3:21">
      <c r="C9" s="2">
        <v>41782</v>
      </c>
      <c r="D9" s="3" t="s">
        <v>1</v>
      </c>
      <c r="E9" s="1">
        <v>65</v>
      </c>
      <c r="H9" s="10" t="s">
        <v>19</v>
      </c>
      <c r="I9" s="11">
        <v>100</v>
      </c>
      <c r="J9" s="11">
        <v>33</v>
      </c>
      <c r="K9" s="11">
        <v>176</v>
      </c>
      <c r="L9" s="11">
        <v>55</v>
      </c>
      <c r="M9" s="11">
        <v>65</v>
      </c>
      <c r="N9" s="11">
        <v>66</v>
      </c>
      <c r="O9" s="11">
        <v>78</v>
      </c>
      <c r="P9" s="11">
        <v>94</v>
      </c>
      <c r="Q9" s="11">
        <v>56</v>
      </c>
      <c r="R9" s="11">
        <v>23</v>
      </c>
      <c r="S9" s="11">
        <v>75</v>
      </c>
      <c r="T9" s="11">
        <v>22</v>
      </c>
      <c r="U9" s="11">
        <v>843</v>
      </c>
    </row>
    <row r="10" spans="3:21">
      <c r="C10" s="2">
        <v>41814</v>
      </c>
      <c r="D10" s="3" t="s">
        <v>2</v>
      </c>
      <c r="E10" s="1">
        <v>66</v>
      </c>
    </row>
    <row r="11" spans="3:21">
      <c r="C11" s="2">
        <v>41847</v>
      </c>
      <c r="D11" s="3" t="s">
        <v>0</v>
      </c>
      <c r="E11" s="1">
        <v>78</v>
      </c>
    </row>
    <row r="12" spans="3:21">
      <c r="C12" s="2">
        <v>41881</v>
      </c>
      <c r="D12" s="3" t="s">
        <v>1</v>
      </c>
      <c r="E12" s="1">
        <v>94</v>
      </c>
    </row>
    <row r="13" spans="3:21">
      <c r="C13" s="2">
        <v>41885</v>
      </c>
      <c r="D13" s="3" t="s">
        <v>2</v>
      </c>
      <c r="E13" s="1">
        <v>56</v>
      </c>
    </row>
    <row r="14" spans="3:21">
      <c r="C14" s="2">
        <v>41927</v>
      </c>
      <c r="D14" s="3" t="s">
        <v>0</v>
      </c>
      <c r="E14" s="1">
        <v>23</v>
      </c>
    </row>
    <row r="15" spans="3:21">
      <c r="C15" s="2">
        <v>41961</v>
      </c>
      <c r="D15" s="3" t="s">
        <v>1</v>
      </c>
      <c r="E15" s="1">
        <v>75</v>
      </c>
    </row>
    <row r="16" spans="3:21">
      <c r="C16" s="2">
        <v>41992</v>
      </c>
      <c r="D16" s="3" t="s">
        <v>2</v>
      </c>
      <c r="E16" s="1">
        <v>22</v>
      </c>
    </row>
    <row r="18" spans="1:12">
      <c r="A18" s="5" t="str">
        <f>D1</f>
        <v>Наименование</v>
      </c>
      <c r="B18" s="5" t="s">
        <v>17</v>
      </c>
      <c r="C18" s="6" t="s">
        <v>6</v>
      </c>
      <c r="D18" s="6" t="s">
        <v>7</v>
      </c>
      <c r="E18" s="6" t="s">
        <v>8</v>
      </c>
      <c r="F18" s="6" t="s">
        <v>9</v>
      </c>
      <c r="G18" s="6" t="s">
        <v>10</v>
      </c>
      <c r="H18" s="6" t="s">
        <v>11</v>
      </c>
      <c r="I18" s="6" t="s">
        <v>12</v>
      </c>
      <c r="J18" s="6" t="s">
        <v>13</v>
      </c>
      <c r="K18" s="6" t="s">
        <v>14</v>
      </c>
      <c r="L18" s="6" t="s">
        <v>15</v>
      </c>
    </row>
    <row r="19" spans="1:12">
      <c r="A19" s="4" t="s">
        <v>0</v>
      </c>
      <c r="B19" s="8" t="s">
        <v>16</v>
      </c>
      <c r="C19" s="7">
        <f>SUMIFS(E2:E16,D2:D16,A19,C2:C16,DATE(2014,1,1))</f>
        <v>0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4" t="s">
        <v>1</v>
      </c>
      <c r="B20" s="8" t="s">
        <v>16</v>
      </c>
      <c r="C20" s="7">
        <f>SUMIFS(E3:E17,D3:D17,A20,C3:C17,DATE(2014,1,1))</f>
        <v>0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4" t="s">
        <v>2</v>
      </c>
      <c r="B21" s="8" t="s">
        <v>16</v>
      </c>
      <c r="C21" s="7">
        <f>SUMIFS(E4:E18,D4:D18,A21,C4:C18,DATE(2014,1,1))</f>
        <v>0</v>
      </c>
      <c r="D21" s="7"/>
      <c r="E21" s="7"/>
      <c r="F21" s="7"/>
      <c r="G21" s="7"/>
      <c r="H21" s="7"/>
      <c r="I21" s="7"/>
      <c r="J21" s="7"/>
      <c r="K21" s="7"/>
      <c r="L21" s="7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2014-11-10T15:11:23Z</dcterms:modified>
</cp:coreProperties>
</file>