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0" yWindow="120" windowWidth="16605" windowHeight="9435"/>
  </bookViews>
  <sheets>
    <sheet name="Исходные данные" sheetId="3" r:id="rId1"/>
  </sheets>
  <calcPr calcId="145621"/>
</workbook>
</file>

<file path=xl/calcChain.xml><?xml version="1.0" encoding="utf-8"?>
<calcChain xmlns="http://schemas.openxmlformats.org/spreadsheetml/2006/main">
  <c r="E19" i="3" l="1"/>
  <c r="E20" i="3"/>
  <c r="E21" i="3"/>
  <c r="E22" i="3"/>
  <c r="E23" i="3"/>
  <c r="E24" i="3"/>
  <c r="E25" i="3"/>
  <c r="E26" i="3"/>
  <c r="E27" i="3"/>
  <c r="E18" i="3"/>
  <c r="D18" i="3"/>
  <c r="D19" i="3"/>
  <c r="D20" i="3"/>
  <c r="D21" i="3"/>
  <c r="D22" i="3"/>
  <c r="D23" i="3"/>
  <c r="D24" i="3"/>
  <c r="D25" i="3"/>
  <c r="D26" i="3"/>
  <c r="D27" i="3"/>
  <c r="C19" i="3"/>
  <c r="C20" i="3"/>
  <c r="C21" i="3"/>
  <c r="C22" i="3"/>
  <c r="C23" i="3"/>
  <c r="C24" i="3"/>
  <c r="C25" i="3"/>
  <c r="C26" i="3"/>
  <c r="C27" i="3"/>
  <c r="C18" i="3"/>
  <c r="B19" i="3"/>
  <c r="B20" i="3"/>
  <c r="B21" i="3"/>
  <c r="B22" i="3"/>
  <c r="B23" i="3"/>
  <c r="B24" i="3"/>
  <c r="B25" i="3"/>
  <c r="B26" i="3"/>
  <c r="B27" i="3"/>
  <c r="B18" i="3"/>
</calcChain>
</file>

<file path=xl/sharedStrings.xml><?xml version="1.0" encoding="utf-8"?>
<sst xmlns="http://schemas.openxmlformats.org/spreadsheetml/2006/main" count="41" uniqueCount="21">
  <si>
    <t>наименование статьи</t>
  </si>
  <si>
    <t>статья</t>
  </si>
  <si>
    <t>ИТОГО</t>
  </si>
  <si>
    <t>сумма</t>
  </si>
  <si>
    <t>Лента полипропиленовая</t>
  </si>
  <si>
    <t>Упаковочный материал</t>
  </si>
  <si>
    <t>Пленка полиолефиновая</t>
  </si>
  <si>
    <t>Бирка ДВП</t>
  </si>
  <si>
    <t>Конверты</t>
  </si>
  <si>
    <t>Краска для франк.машины</t>
  </si>
  <si>
    <t>Штемпельный материал</t>
  </si>
  <si>
    <t>Обвязочный материал</t>
  </si>
  <si>
    <t>Бюро пропусков</t>
  </si>
  <si>
    <t>Бумажная продукция</t>
  </si>
  <si>
    <t>отделение</t>
  </si>
  <si>
    <t>3.        Эксплуатационные материалы</t>
  </si>
  <si>
    <t>формат отчета</t>
  </si>
  <si>
    <t>отделение1</t>
  </si>
  <si>
    <t xml:space="preserve">структура </t>
  </si>
  <si>
    <t>данные</t>
  </si>
  <si>
    <t>отделение2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</si>
</sst>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Alignment="1">
      <alignment wrapText="1"/>
    </xf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wrapText="1"/>
    </xf>
    <xf numFmtId="0" fontId="1" fillId="2" borderId="2" xfId="0" applyFont="1" applyFill="1" applyBorder="1"/>
    <xf numFmtId="0" fontId="1" fillId="2" borderId="1" xfId="0" applyFont="1" applyFill="1" applyBorder="1" applyAlignment="1">
      <alignment horizontal="right"/>
    </xf>
    <xf numFmtId="3" fontId="1" fillId="0" borderId="0" xfId="0" applyNumberFormat="1" applyFont="1" applyFill="1" applyBorder="1"/>
    <xf numFmtId="0" fontId="0" fillId="0" borderId="2" xfId="0" applyFont="1" applyFill="1" applyBorder="1"/>
    <xf numFmtId="0" fontId="0" fillId="0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wrapText="1"/>
    </xf>
    <xf numFmtId="0" fontId="0" fillId="0" borderId="0" xfId="0" applyFont="1" applyFill="1" applyBorder="1"/>
    <xf numFmtId="3" fontId="1" fillId="0" borderId="1" xfId="0" applyNumberFormat="1" applyFont="1" applyFill="1" applyBorder="1" applyAlignment="1">
      <alignment wrapText="1"/>
    </xf>
    <xf numFmtId="3" fontId="1" fillId="0" borderId="1" xfId="0" applyNumberFormat="1" applyFont="1" applyFill="1" applyBorder="1"/>
    <xf numFmtId="0" fontId="2" fillId="0" borderId="0" xfId="0" applyFont="1" applyFill="1" applyBorder="1"/>
    <xf numFmtId="0" fontId="0" fillId="0" borderId="0" xfId="0" applyFill="1" applyBorder="1" applyAlignment="1">
      <alignment horizontal="center"/>
    </xf>
    <xf numFmtId="164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N37"/>
  <sheetViews>
    <sheetView tabSelected="1" zoomScale="80" zoomScaleNormal="80" zoomScaleSheetLayoutView="80" workbookViewId="0">
      <selection activeCell="C18" sqref="C18"/>
    </sheetView>
  </sheetViews>
  <sheetFormatPr defaultColWidth="9.140625" defaultRowHeight="15" x14ac:dyDescent="0.25"/>
  <cols>
    <col min="1" max="1" width="46.7109375" style="3" customWidth="1"/>
    <col min="2" max="2" width="11" style="3" customWidth="1"/>
    <col min="3" max="3" width="13.28515625" style="3" customWidth="1"/>
    <col min="4" max="4" width="12.5703125" style="3" customWidth="1"/>
    <col min="5" max="5" width="11.28515625" style="3" customWidth="1"/>
    <col min="6" max="6" width="28.28515625" style="4" customWidth="1"/>
    <col min="7" max="16384" width="9.140625" style="3"/>
  </cols>
  <sheetData>
    <row r="1" spans="1:300" x14ac:dyDescent="0.25">
      <c r="A1" s="3" t="s">
        <v>18</v>
      </c>
      <c r="E1" s="17" t="s">
        <v>19</v>
      </c>
      <c r="F1" s="17"/>
      <c r="G1" s="17"/>
      <c r="H1" s="17"/>
    </row>
    <row r="2" spans="1:300" ht="12" customHeight="1" x14ac:dyDescent="0.25"/>
    <row r="3" spans="1:300" x14ac:dyDescent="0.25">
      <c r="A3" s="1" t="s">
        <v>0</v>
      </c>
      <c r="B3" s="1" t="s">
        <v>1</v>
      </c>
      <c r="E3" s="1" t="s">
        <v>14</v>
      </c>
      <c r="F3" s="14" t="s">
        <v>0</v>
      </c>
      <c r="G3" s="1" t="s">
        <v>1</v>
      </c>
      <c r="H3" s="1" t="s">
        <v>3</v>
      </c>
    </row>
    <row r="4" spans="1:300" x14ac:dyDescent="0.25">
      <c r="A4" s="7" t="s">
        <v>15</v>
      </c>
      <c r="B4" s="8">
        <v>2072</v>
      </c>
      <c r="E4" s="2">
        <v>1</v>
      </c>
      <c r="F4" s="14" t="s">
        <v>4</v>
      </c>
      <c r="G4" s="1">
        <v>207241</v>
      </c>
      <c r="H4" s="15">
        <v>52</v>
      </c>
    </row>
    <row r="5" spans="1:300" x14ac:dyDescent="0.25">
      <c r="A5" s="7" t="s">
        <v>5</v>
      </c>
      <c r="B5" s="8">
        <v>20721</v>
      </c>
      <c r="E5" s="2">
        <v>2</v>
      </c>
      <c r="F5" s="14" t="s">
        <v>6</v>
      </c>
      <c r="G5" s="1">
        <v>207215</v>
      </c>
      <c r="H5" s="15">
        <v>71</v>
      </c>
    </row>
    <row r="6" spans="1:300" x14ac:dyDescent="0.25">
      <c r="A6" s="10" t="s">
        <v>6</v>
      </c>
      <c r="B6" s="11">
        <v>207215</v>
      </c>
      <c r="E6" s="2">
        <v>1</v>
      </c>
      <c r="F6" s="14" t="s">
        <v>7</v>
      </c>
      <c r="G6" s="1">
        <v>207221</v>
      </c>
      <c r="H6" s="15">
        <v>93</v>
      </c>
    </row>
    <row r="7" spans="1:300" x14ac:dyDescent="0.25">
      <c r="A7" s="12" t="s">
        <v>10</v>
      </c>
      <c r="B7" s="8">
        <v>20722</v>
      </c>
      <c r="E7" s="2">
        <v>1</v>
      </c>
      <c r="F7" s="14" t="s">
        <v>8</v>
      </c>
      <c r="G7" s="1">
        <v>207252</v>
      </c>
      <c r="H7" s="15">
        <v>98</v>
      </c>
    </row>
    <row r="8" spans="1:300" x14ac:dyDescent="0.25">
      <c r="A8" s="10" t="s">
        <v>7</v>
      </c>
      <c r="B8" s="11">
        <v>207221</v>
      </c>
      <c r="E8" s="2">
        <v>2</v>
      </c>
      <c r="F8" s="14" t="s">
        <v>9</v>
      </c>
      <c r="G8" s="1">
        <v>207222</v>
      </c>
      <c r="H8" s="15">
        <v>45</v>
      </c>
    </row>
    <row r="9" spans="1:300" x14ac:dyDescent="0.25">
      <c r="A9" s="10" t="s">
        <v>9</v>
      </c>
      <c r="B9" s="11">
        <v>207222</v>
      </c>
      <c r="E9" s="2">
        <v>1</v>
      </c>
      <c r="F9" s="14" t="s">
        <v>12</v>
      </c>
      <c r="G9" s="1">
        <v>20727</v>
      </c>
      <c r="H9" s="15">
        <v>69</v>
      </c>
    </row>
    <row r="10" spans="1:300" x14ac:dyDescent="0.25">
      <c r="A10" s="7" t="s">
        <v>11</v>
      </c>
      <c r="B10" s="8">
        <v>20724</v>
      </c>
      <c r="E10" s="5"/>
      <c r="F10" s="6"/>
      <c r="G10" s="5"/>
      <c r="H10" s="9"/>
    </row>
    <row r="11" spans="1:300" x14ac:dyDescent="0.25">
      <c r="A11" s="10" t="s">
        <v>4</v>
      </c>
      <c r="B11" s="11">
        <v>207241</v>
      </c>
      <c r="E11" s="5"/>
      <c r="F11" s="6"/>
      <c r="G11" s="5"/>
      <c r="H11" s="9"/>
    </row>
    <row r="12" spans="1:300" x14ac:dyDescent="0.25">
      <c r="A12" s="7" t="s">
        <v>13</v>
      </c>
      <c r="B12" s="8">
        <v>20725</v>
      </c>
      <c r="E12" s="5"/>
      <c r="F12" s="6"/>
      <c r="G12" s="5"/>
      <c r="H12" s="9"/>
    </row>
    <row r="13" spans="1:300" x14ac:dyDescent="0.25">
      <c r="A13" s="10" t="s">
        <v>8</v>
      </c>
      <c r="B13" s="11">
        <v>207252</v>
      </c>
      <c r="E13" s="5"/>
      <c r="F13" s="6"/>
      <c r="G13" s="5"/>
      <c r="H13" s="9"/>
    </row>
    <row r="14" spans="1:300" x14ac:dyDescent="0.25">
      <c r="A14" s="10" t="s">
        <v>12</v>
      </c>
      <c r="B14" s="11">
        <v>20727</v>
      </c>
      <c r="E14" s="5"/>
      <c r="F14" s="6"/>
      <c r="G14" s="5"/>
      <c r="H14" s="9"/>
    </row>
    <row r="15" spans="1:300" s="5" customFormat="1" ht="14.45" x14ac:dyDescent="0.3">
      <c r="F15" s="6"/>
      <c r="H15" s="9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</row>
    <row r="16" spans="1:300" s="5" customFormat="1" x14ac:dyDescent="0.25">
      <c r="A16" s="16" t="s">
        <v>16</v>
      </c>
      <c r="F16" s="6"/>
      <c r="H16" s="9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</row>
    <row r="17" spans="1:300" s="5" customFormat="1" x14ac:dyDescent="0.25">
      <c r="A17" s="1" t="s">
        <v>0</v>
      </c>
      <c r="B17" s="1" t="s">
        <v>1</v>
      </c>
      <c r="C17" s="2" t="s">
        <v>17</v>
      </c>
      <c r="D17" s="2" t="s">
        <v>20</v>
      </c>
      <c r="E17" s="2" t="s">
        <v>2</v>
      </c>
      <c r="F17" s="6"/>
      <c r="H17" s="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</row>
    <row r="18" spans="1:300" s="5" customFormat="1" x14ac:dyDescent="0.25">
      <c r="A18" s="7" t="s">
        <v>5</v>
      </c>
      <c r="B18" s="1">
        <f>VLOOKUP(A18,$A$4:$B$14,2,0)</f>
        <v>20721</v>
      </c>
      <c r="C18" s="18">
        <f>SUMPRODUCT((C$17="отделение"&amp;$E$4:$E$9)*($B18=$G$4:$G$9)*$H$4:$H$9)</f>
        <v>0</v>
      </c>
      <c r="D18" s="18">
        <f>SUMPRODUCT((D$17="отделение"&amp;$E$4:$E$9)*($B18=$G$4:$G$9)*$H$4:$H$9)</f>
        <v>0</v>
      </c>
      <c r="E18" s="18">
        <f>SUM(C18:D18)</f>
        <v>0</v>
      </c>
      <c r="F18" s="6"/>
      <c r="H18" s="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</row>
    <row r="19" spans="1:300" s="5" customFormat="1" x14ac:dyDescent="0.25">
      <c r="A19" s="10" t="s">
        <v>6</v>
      </c>
      <c r="B19" s="1">
        <f t="shared" ref="B19:B27" si="0">VLOOKUP(A19,$A$4:$B$14,2,0)</f>
        <v>207215</v>
      </c>
      <c r="C19" s="18">
        <f t="shared" ref="C19:D27" si="1">SUMPRODUCT((C$17="отделение"&amp;$E$4:$E$9)*($B19=$G$4:$G$9)*$H$4:$H$9)</f>
        <v>0</v>
      </c>
      <c r="D19" s="18">
        <f t="shared" si="1"/>
        <v>71</v>
      </c>
      <c r="E19" s="18">
        <f t="shared" ref="E19:E27" si="2">SUM(C19:D19)</f>
        <v>71</v>
      </c>
      <c r="F19" s="6"/>
      <c r="H19" s="9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</row>
    <row r="20" spans="1:300" s="5" customFormat="1" x14ac:dyDescent="0.25">
      <c r="A20" s="12" t="s">
        <v>10</v>
      </c>
      <c r="B20" s="1">
        <f t="shared" si="0"/>
        <v>20722</v>
      </c>
      <c r="C20" s="18">
        <f t="shared" si="1"/>
        <v>0</v>
      </c>
      <c r="D20" s="18">
        <f t="shared" si="1"/>
        <v>0</v>
      </c>
      <c r="E20" s="18">
        <f t="shared" si="2"/>
        <v>0</v>
      </c>
      <c r="F20" s="6"/>
      <c r="H20" s="9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</row>
    <row r="21" spans="1:300" s="5" customFormat="1" x14ac:dyDescent="0.25">
      <c r="A21" s="10" t="s">
        <v>7</v>
      </c>
      <c r="B21" s="1">
        <f t="shared" si="0"/>
        <v>207221</v>
      </c>
      <c r="C21" s="18">
        <f t="shared" si="1"/>
        <v>93</v>
      </c>
      <c r="D21" s="18">
        <f t="shared" si="1"/>
        <v>0</v>
      </c>
      <c r="E21" s="18">
        <f t="shared" si="2"/>
        <v>93</v>
      </c>
      <c r="F21" s="6"/>
      <c r="H21" s="9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</row>
    <row r="22" spans="1:300" s="5" customFormat="1" x14ac:dyDescent="0.25">
      <c r="A22" s="10" t="s">
        <v>9</v>
      </c>
      <c r="B22" s="1">
        <f t="shared" si="0"/>
        <v>207222</v>
      </c>
      <c r="C22" s="18">
        <f t="shared" si="1"/>
        <v>0</v>
      </c>
      <c r="D22" s="18">
        <f t="shared" si="1"/>
        <v>45</v>
      </c>
      <c r="E22" s="18">
        <f t="shared" si="2"/>
        <v>45</v>
      </c>
      <c r="F22" s="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</row>
    <row r="23" spans="1:300" s="5" customFormat="1" x14ac:dyDescent="0.25">
      <c r="A23" s="7" t="s">
        <v>11</v>
      </c>
      <c r="B23" s="1">
        <f t="shared" si="0"/>
        <v>20724</v>
      </c>
      <c r="C23" s="18">
        <f t="shared" si="1"/>
        <v>0</v>
      </c>
      <c r="D23" s="18">
        <f t="shared" si="1"/>
        <v>0</v>
      </c>
      <c r="E23" s="18">
        <f t="shared" si="2"/>
        <v>0</v>
      </c>
      <c r="F23" s="4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</row>
    <row r="24" spans="1:300" s="5" customFormat="1" x14ac:dyDescent="0.25">
      <c r="A24" s="10" t="s">
        <v>4</v>
      </c>
      <c r="B24" s="1">
        <f t="shared" si="0"/>
        <v>207241</v>
      </c>
      <c r="C24" s="18">
        <f t="shared" si="1"/>
        <v>52</v>
      </c>
      <c r="D24" s="18">
        <f t="shared" si="1"/>
        <v>0</v>
      </c>
      <c r="E24" s="18">
        <f t="shared" si="2"/>
        <v>52</v>
      </c>
      <c r="F24" s="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</row>
    <row r="25" spans="1:300" s="5" customFormat="1" x14ac:dyDescent="0.25">
      <c r="A25" s="7" t="s">
        <v>13</v>
      </c>
      <c r="B25" s="1">
        <f t="shared" si="0"/>
        <v>20725</v>
      </c>
      <c r="C25" s="18">
        <f t="shared" si="1"/>
        <v>0</v>
      </c>
      <c r="D25" s="18">
        <f t="shared" si="1"/>
        <v>0</v>
      </c>
      <c r="E25" s="18">
        <f t="shared" si="2"/>
        <v>0</v>
      </c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</row>
    <row r="26" spans="1:300" s="5" customFormat="1" x14ac:dyDescent="0.25">
      <c r="A26" s="10" t="s">
        <v>8</v>
      </c>
      <c r="B26" s="1">
        <f t="shared" si="0"/>
        <v>207252</v>
      </c>
      <c r="C26" s="18">
        <f t="shared" si="1"/>
        <v>98</v>
      </c>
      <c r="D26" s="18">
        <f t="shared" si="1"/>
        <v>0</v>
      </c>
      <c r="E26" s="18">
        <f t="shared" si="2"/>
        <v>98</v>
      </c>
      <c r="F26" s="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</row>
    <row r="27" spans="1:300" s="5" customFormat="1" x14ac:dyDescent="0.25">
      <c r="A27" s="10" t="s">
        <v>12</v>
      </c>
      <c r="B27" s="1">
        <f t="shared" si="0"/>
        <v>20727</v>
      </c>
      <c r="C27" s="18">
        <f t="shared" si="1"/>
        <v>69</v>
      </c>
      <c r="D27" s="18">
        <f t="shared" si="1"/>
        <v>0</v>
      </c>
      <c r="E27" s="18">
        <f t="shared" si="2"/>
        <v>69</v>
      </c>
      <c r="F27" s="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</row>
    <row r="28" spans="1:300" s="5" customFormat="1" ht="14.45" x14ac:dyDescent="0.3">
      <c r="F28" s="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</row>
    <row r="29" spans="1:300" s="5" customFormat="1" ht="14.45" x14ac:dyDescent="0.3">
      <c r="F29" s="4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</row>
    <row r="30" spans="1:300" s="5" customFormat="1" ht="14.45" x14ac:dyDescent="0.3">
      <c r="F30" s="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</row>
    <row r="31" spans="1:300" s="5" customFormat="1" ht="14.45" x14ac:dyDescent="0.3">
      <c r="F31" s="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</row>
    <row r="32" spans="1:300" s="5" customFormat="1" ht="14.45" x14ac:dyDescent="0.3">
      <c r="F32" s="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</row>
    <row r="33" spans="6:300" s="5" customFormat="1" ht="14.45" x14ac:dyDescent="0.3"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</row>
    <row r="34" spans="6:300" s="5" customFormat="1" ht="14.45" x14ac:dyDescent="0.3"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</row>
    <row r="35" spans="6:300" s="13" customFormat="1" ht="14.45" x14ac:dyDescent="0.3"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</row>
    <row r="36" spans="6:300" s="5" customFormat="1" ht="14.45" x14ac:dyDescent="0.3"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</row>
    <row r="37" spans="6:300" s="5" customFormat="1" ht="14.45" x14ac:dyDescent="0.3"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</row>
  </sheetData>
  <mergeCells count="1">
    <mergeCell ref="E1:H1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Исходные 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Aleksandr.Krivorotov</dc:creator>
  <cp:lastModifiedBy>Elena</cp:lastModifiedBy>
  <cp:lastPrinted>2014-03-05T05:13:09Z</cp:lastPrinted>
  <dcterms:created xsi:type="dcterms:W3CDTF">2014-03-04T11:22:48Z</dcterms:created>
  <dcterms:modified xsi:type="dcterms:W3CDTF">2014-11-13T04:24:23Z</dcterms:modified>
</cp:coreProperties>
</file>