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hidePivotFieldList="1" defaultThemeVersion="124226"/>
  <bookViews>
    <workbookView xWindow="120" yWindow="3570" windowWidth="15270" windowHeight="3885" tabRatio="876"/>
  </bookViews>
  <sheets>
    <sheet name="РАСЧЕТ" sheetId="1" r:id="rId1"/>
    <sheet name="Обороты сч.62 окт" sheetId="12" r:id="rId2"/>
  </sheets>
  <externalReferences>
    <externalReference r:id="rId3"/>
  </externalReferences>
  <definedNames>
    <definedName name="_xlnm._FilterDatabase" localSheetId="1" hidden="1">'Обороты сч.62 окт'!$A$6:$K$19</definedName>
    <definedName name="_xlnm.Print_Titles" localSheetId="0">РАСЧЕТ!$2:$3</definedName>
    <definedName name="НомПервИзв" localSheetId="1">[1]РАСЧЕТ!$BK$3</definedName>
    <definedName name="НомПервИзв">РАСЧЕТ!#REF!</definedName>
    <definedName name="_xlnm.Print_Area" localSheetId="0">РАСЧЕТ!$C$2:$I$17</definedName>
    <definedName name="Оборотка">'Обороты сч.62 окт'!$A$9:$K$19</definedName>
  </definedName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4"/>
  <c r="I4" l="1"/>
  <c r="D5" l="1"/>
  <c r="E5" s="1"/>
  <c r="D4"/>
  <c r="D17" l="1"/>
  <c r="D15"/>
  <c r="D13"/>
  <c r="D11"/>
  <c r="D9"/>
  <c r="D7"/>
  <c r="D16"/>
  <c r="D14"/>
  <c r="D12"/>
  <c r="D10"/>
  <c r="D8"/>
  <c r="D6"/>
  <c r="I5"/>
  <c r="E6" l="1"/>
  <c r="I6" s="1"/>
  <c r="E10"/>
  <c r="I10" s="1"/>
  <c r="E14"/>
  <c r="I14" s="1"/>
  <c r="E9"/>
  <c r="I9" s="1"/>
  <c r="E13"/>
  <c r="I13" s="1"/>
  <c r="E17"/>
  <c r="E8"/>
  <c r="I8" s="1"/>
  <c r="E12"/>
  <c r="I12" s="1"/>
  <c r="E16"/>
  <c r="I16" s="1"/>
  <c r="E7"/>
  <c r="I7" s="1"/>
  <c r="E11"/>
  <c r="I11" s="1"/>
  <c r="E15"/>
  <c r="I15" s="1"/>
  <c r="I17" l="1"/>
</calcChain>
</file>

<file path=xl/sharedStrings.xml><?xml version="1.0" encoding="utf-8"?>
<sst xmlns="http://schemas.openxmlformats.org/spreadsheetml/2006/main" count="38" uniqueCount="33">
  <si>
    <t>Долг на начало месяца</t>
  </si>
  <si>
    <t>Оплачено в течение месяца</t>
  </si>
  <si>
    <t>Задолженность на конец месяца</t>
  </si>
  <si>
    <t>руб</t>
  </si>
  <si>
    <t>№ п/п</t>
  </si>
  <si>
    <t xml:space="preserve">СПРАВОЧНО: номер строки для печати </t>
  </si>
  <si>
    <t>Итого к оплате</t>
  </si>
  <si>
    <t>октябрь</t>
  </si>
  <si>
    <t>Корректировки</t>
  </si>
  <si>
    <t>Итого</t>
  </si>
  <si>
    <t>Счет</t>
  </si>
  <si>
    <t>Начальное сальдо Дт</t>
  </si>
  <si>
    <t>Начальное сальдо Кт</t>
  </si>
  <si>
    <t>Оборот Дт</t>
  </si>
  <si>
    <t>Оборот Кт</t>
  </si>
  <si>
    <t>Конечное сальдо Дт</t>
  </si>
  <si>
    <t>Конечное сальдо Кт</t>
  </si>
  <si>
    <t>Контрагенты.Код</t>
  </si>
  <si>
    <t>Выводимые данные:</t>
  </si>
  <si>
    <t>Обороты счета 62 за Октябрь 2014 г.</t>
  </si>
  <si>
    <t xml:space="preserve">10       </t>
  </si>
  <si>
    <t xml:space="preserve">13       </t>
  </si>
  <si>
    <t xml:space="preserve">14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</si>
  <si>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</si>
  <si>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</si>
  <si>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</si>
  <si>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</si>
  <si>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</si>
  <si>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200      </t>
  </si>
  <si>
    <t xml:space="preserve">201      </t>
  </si>
  <si>
    <t xml:space="preserve">202      </t>
  </si>
  <si>
    <t>Начислено за текущий месяц</t>
  </si>
  <si>
    <t>№кв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</si>
</sst>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[Red]\-#,##0.00\ "/>
  </numFmts>
  <fonts count="17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Times New Roman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4"/>
      <name val="Arial"/>
      <family val="2"/>
    </font>
    <font>
      <b/>
      <sz val="10"/>
      <color indexed="24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EB9C"/>
      </patternFill>
    </fill>
    <fill>
      <patternFill patternType="solid">
        <fgColor rgb="FF66CCFF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8" fillId="0" borderId="0"/>
    <xf numFmtId="0" fontId="9" fillId="7" borderId="0" applyNumberFormat="0" applyBorder="0" applyAlignment="0" applyProtection="0"/>
    <xf numFmtId="0" fontId="7" fillId="0" borderId="0"/>
    <xf numFmtId="0" fontId="10" fillId="0" borderId="0">
      <alignment vertical="center"/>
    </xf>
    <xf numFmtId="0" fontId="11" fillId="0" borderId="0"/>
    <xf numFmtId="0" fontId="4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2" fillId="0" borderId="0" xfId="6" applyNumberFormat="1" applyFont="1" applyAlignment="1">
      <alignment horizontal="left" wrapText="1"/>
    </xf>
    <xf numFmtId="0" fontId="7" fillId="0" borderId="0" xfId="6"/>
    <xf numFmtId="0" fontId="13" fillId="0" borderId="0" xfId="6" applyNumberFormat="1" applyFont="1" applyAlignment="1">
      <alignment horizontal="left" wrapText="1"/>
    </xf>
    <xf numFmtId="0" fontId="7" fillId="0" borderId="0" xfId="6" applyAlignment="1">
      <alignment horizontal="left"/>
    </xf>
    <xf numFmtId="0" fontId="7" fillId="0" borderId="0" xfId="6" applyNumberFormat="1" applyAlignment="1">
      <alignment horizontal="left" vertical="top" wrapText="1"/>
    </xf>
    <xf numFmtId="0" fontId="14" fillId="9" borderId="2" xfId="6" applyNumberFormat="1" applyFont="1" applyFill="1" applyBorder="1" applyAlignment="1">
      <alignment horizontal="left" vertical="top" wrapText="1"/>
    </xf>
    <xf numFmtId="0" fontId="15" fillId="9" borderId="2" xfId="6" applyNumberFormat="1" applyFont="1" applyFill="1" applyBorder="1" applyAlignment="1">
      <alignment horizontal="left" vertical="top"/>
    </xf>
    <xf numFmtId="0" fontId="15" fillId="9" borderId="2" xfId="6" applyNumberFormat="1" applyFont="1" applyFill="1" applyBorder="1" applyAlignment="1">
      <alignment horizontal="right" vertical="top" wrapText="1"/>
    </xf>
    <xf numFmtId="4" fontId="15" fillId="9" borderId="2" xfId="6" applyNumberFormat="1" applyFont="1" applyFill="1" applyBorder="1" applyAlignment="1">
      <alignment horizontal="right" vertical="top" wrapText="1"/>
    </xf>
    <xf numFmtId="1" fontId="14" fillId="10" borderId="3" xfId="6" applyNumberFormat="1" applyFont="1" applyFill="1" applyBorder="1" applyAlignment="1">
      <alignment horizontal="left" vertical="top" wrapText="1"/>
    </xf>
    <xf numFmtId="4" fontId="14" fillId="10" borderId="3" xfId="6" applyNumberFormat="1" applyFont="1" applyFill="1" applyBorder="1" applyAlignment="1">
      <alignment horizontal="right" vertical="top" wrapText="1"/>
    </xf>
    <xf numFmtId="0" fontId="14" fillId="10" borderId="3" xfId="6" applyNumberFormat="1" applyFont="1" applyFill="1" applyBorder="1" applyAlignment="1">
      <alignment horizontal="right" vertical="top" wrapText="1"/>
    </xf>
    <xf numFmtId="2" fontId="14" fillId="10" borderId="3" xfId="6" applyNumberFormat="1" applyFont="1" applyFill="1" applyBorder="1" applyAlignment="1">
      <alignment horizontal="right" vertical="top" wrapText="1"/>
    </xf>
    <xf numFmtId="0" fontId="16" fillId="0" borderId="3" xfId="6" applyNumberFormat="1" applyFont="1" applyBorder="1" applyAlignment="1">
      <alignment horizontal="left" vertical="top" wrapText="1" indent="1"/>
    </xf>
    <xf numFmtId="0" fontId="16" fillId="0" borderId="3" xfId="6" applyNumberFormat="1" applyFont="1" applyBorder="1" applyAlignment="1">
      <alignment horizontal="right" vertical="top" wrapText="1"/>
    </xf>
    <xf numFmtId="2" fontId="16" fillId="0" borderId="3" xfId="6" applyNumberFormat="1" applyFont="1" applyBorder="1" applyAlignment="1">
      <alignment horizontal="right" vertical="top" wrapText="1"/>
    </xf>
    <xf numFmtId="0" fontId="16" fillId="0" borderId="3" xfId="6" applyNumberFormat="1" applyFont="1" applyBorder="1" applyAlignment="1">
      <alignment horizontal="left" vertical="top" wrapText="1"/>
    </xf>
    <xf numFmtId="0" fontId="16" fillId="0" borderId="4" xfId="6" applyNumberFormat="1" applyFont="1" applyBorder="1" applyAlignment="1">
      <alignment horizontal="left" vertical="top" wrapText="1"/>
    </xf>
    <xf numFmtId="4" fontId="16" fillId="0" borderId="3" xfId="6" applyNumberFormat="1" applyFont="1" applyBorder="1" applyAlignment="1">
      <alignment horizontal="right" vertical="top" wrapText="1"/>
    </xf>
    <xf numFmtId="2" fontId="15" fillId="9" borderId="2" xfId="6" applyNumberFormat="1" applyFont="1" applyFill="1" applyBorder="1" applyAlignment="1">
      <alignment horizontal="right" vertical="top" wrapText="1"/>
    </xf>
    <xf numFmtId="0" fontId="14" fillId="9" borderId="2" xfId="6" applyNumberFormat="1" applyFont="1" applyFill="1" applyBorder="1" applyAlignment="1">
      <alignment horizontal="left" vertical="top" wrapText="1"/>
    </xf>
    <xf numFmtId="1" fontId="14" fillId="9" borderId="2" xfId="6" applyNumberFormat="1" applyFont="1" applyFill="1" applyBorder="1" applyAlignment="1">
      <alignment horizontal="left" vertical="top" wrapText="1" indent="1"/>
    </xf>
    <xf numFmtId="0" fontId="12" fillId="0" borderId="0" xfId="6" applyNumberFormat="1" applyFont="1" applyAlignment="1">
      <alignment horizontal="left" wrapText="1"/>
    </xf>
    <xf numFmtId="0" fontId="13" fillId="0" borderId="0" xfId="6" applyNumberFormat="1" applyFont="1" applyAlignment="1">
      <alignment horizontal="left" wrapText="1"/>
    </xf>
    <xf numFmtId="0" fontId="7" fillId="0" borderId="0" xfId="6" applyNumberFormat="1" applyAlignment="1">
      <alignment horizontal="left" vertical="top" wrapText="1"/>
    </xf>
  </cellXfs>
  <cellStyles count="10">
    <cellStyle name="Нейтральный 2" xfId="5"/>
    <cellStyle name="Обычный" xfId="0" builtinId="0"/>
    <cellStyle name="Обычный 2" xfId="1"/>
    <cellStyle name="Обычный 2 2" xfId="6"/>
    <cellStyle name="Обычный 3" xfId="3"/>
    <cellStyle name="Обычный 4" xfId="4"/>
    <cellStyle name="Обычный 5" xfId="7"/>
    <cellStyle name="Обычный 6" xfId="8"/>
    <cellStyle name="Обычный 7" xfId="9"/>
    <cellStyle name="Финансовый 2" xfId="2"/>
  </cellStyles>
  <dxfs count="0"/>
  <tableStyles count="0" defaultTableStyle="TableStyleMedium9" defaultPivotStyle="PivotStyleLight16"/>
  <colors>
    <mruColors>
      <color rgb="FF00FF99"/>
      <color rgb="FFFFFF99"/>
      <color rgb="FFFF99FF"/>
      <color rgb="FFCCCCFF"/>
      <color rgb="FFFF0066"/>
      <color rgb="FF6666FF"/>
      <color rgb="FFFCD9BC"/>
      <color rgb="FF9966FF"/>
      <color rgb="FFDC690A"/>
      <color rgb="FFBF5B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59;%20&#1086;&#1082;&#1090;&#1103;&#1073;&#1088;&#1100;%202014/&#1054;&#1082;&#1090;&#1103;&#1073;&#1088;&#1100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 свод"/>
      <sheetName val="Свод по-лотно"/>
      <sheetName val="Комментарии"/>
      <sheetName val="извещение 66 лот"/>
      <sheetName val="извещение"/>
      <sheetName val="РАСЧЕТ"/>
      <sheetName val="Показания ПУ"/>
      <sheetName val="ВДО 10-14"/>
      <sheetName val="Обороты сч.76.КУ о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K3">
            <v>2274</v>
          </cell>
        </row>
      </sheetData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FF99"/>
    <pageSetUpPr fitToPage="1"/>
  </sheetPr>
  <dimension ref="A2:I17"/>
  <sheetViews>
    <sheetView tabSelected="1" zoomScale="90" zoomScaleNormal="90" workbookViewId="0">
      <pane xSplit="3" ySplit="3" topLeftCell="D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RowHeight="11.25"/>
  <cols>
    <col min="1" max="1" width="9" style="1" customWidth="1"/>
    <col min="2" max="2" width="10.42578125" style="1" customWidth="1"/>
    <col min="3" max="3" width="7.42578125" style="10" customWidth="1"/>
    <col min="4" max="4" width="10" style="1" customWidth="1"/>
    <col min="5" max="5" width="10.140625" style="1" customWidth="1"/>
    <col min="6" max="6" width="9.85546875" style="1" customWidth="1"/>
    <col min="7" max="7" width="10.28515625" style="1" customWidth="1"/>
    <col min="8" max="8" width="11.5703125" style="1" customWidth="1"/>
    <col min="9" max="9" width="11.28515625" style="1" customWidth="1"/>
    <col min="10" max="16384" width="9.140625" style="1"/>
  </cols>
  <sheetData>
    <row r="2" spans="1:9" ht="11.25" customHeight="1">
      <c r="A2" s="5" t="s">
        <v>7</v>
      </c>
      <c r="B2" s="3">
        <v>1</v>
      </c>
      <c r="C2" s="3"/>
      <c r="D2" s="12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</row>
    <row r="3" spans="1:9" ht="57.75" customHeight="1">
      <c r="A3" s="3" t="s">
        <v>4</v>
      </c>
      <c r="B3" s="4" t="s">
        <v>5</v>
      </c>
      <c r="C3" s="6" t="s">
        <v>32</v>
      </c>
      <c r="D3" s="13" t="s">
        <v>31</v>
      </c>
      <c r="E3" s="3" t="s">
        <v>6</v>
      </c>
      <c r="F3" s="3" t="s">
        <v>0</v>
      </c>
      <c r="G3" s="3" t="s">
        <v>1</v>
      </c>
      <c r="H3" s="3" t="s">
        <v>8</v>
      </c>
      <c r="I3" s="3" t="s">
        <v>2</v>
      </c>
    </row>
    <row r="4" spans="1:9" ht="11.25" customHeight="1">
      <c r="A4" s="2"/>
      <c r="B4" s="2">
        <v>4</v>
      </c>
      <c r="C4" s="11">
        <v>1</v>
      </c>
      <c r="D4" s="2">
        <f>IF(A4="",0,100)</f>
        <v>0</v>
      </c>
      <c r="E4" s="8">
        <v>0</v>
      </c>
      <c r="F4" s="8"/>
      <c r="G4" s="8">
        <f>IFERROR(-VLOOKUP(C4,Оборотка,6,FALSE),0)</f>
        <v>0</v>
      </c>
      <c r="H4" s="8"/>
      <c r="I4" s="8" t="str">
        <f>IF(OR(E4+F4+G4+H4&gt;0,E4+F4+G4+H4&lt;0),E4+F4+G4+H4,"")</f>
        <v/>
      </c>
    </row>
    <row r="5" spans="1:9" ht="11.25" customHeight="1">
      <c r="A5" s="2"/>
      <c r="B5" s="2">
        <v>5</v>
      </c>
      <c r="C5" s="11">
        <v>2</v>
      </c>
      <c r="D5" s="2">
        <f>IF(A5="",0,100)</f>
        <v>0</v>
      </c>
      <c r="E5" s="8">
        <f t="shared" ref="E5:E17" si="0">D5</f>
        <v>0</v>
      </c>
      <c r="F5" s="8"/>
      <c r="G5" s="8">
        <f>IFERROR(-VLOOKUP(C5,Оборотка,6,FALSE),0)</f>
        <v>0</v>
      </c>
      <c r="H5" s="8"/>
      <c r="I5" s="8" t="str">
        <f t="shared" ref="I5:I17" si="1">IF(OR(E5+F5+G5+H5&gt;0,E5+F5+G5+H5&lt;0),E5+F5+G5+H5,"")</f>
        <v/>
      </c>
    </row>
    <row r="6" spans="1:9" ht="11.25" customHeight="1">
      <c r="A6" s="2"/>
      <c r="B6" s="2">
        <v>6</v>
      </c>
      <c r="C6" s="11">
        <v>5</v>
      </c>
      <c r="D6" s="2">
        <f>IF(A6="",0,100)</f>
        <v>0</v>
      </c>
      <c r="E6" s="8">
        <f t="shared" si="0"/>
        <v>0</v>
      </c>
      <c r="F6" s="8"/>
      <c r="G6" s="8">
        <f>IFERROR(-VLOOKUP(C6,Оборотка,6,FALSE),0)</f>
        <v>0</v>
      </c>
      <c r="H6" s="8"/>
      <c r="I6" s="8" t="str">
        <f t="shared" si="1"/>
        <v/>
      </c>
    </row>
    <row r="7" spans="1:9" ht="11.25" customHeight="1">
      <c r="A7" s="2"/>
      <c r="B7" s="2">
        <v>7</v>
      </c>
      <c r="C7" s="11">
        <v>6</v>
      </c>
      <c r="D7" s="2">
        <f>IF(A7="",0,100)</f>
        <v>0</v>
      </c>
      <c r="E7" s="8">
        <f t="shared" si="0"/>
        <v>0</v>
      </c>
      <c r="F7" s="8"/>
      <c r="G7" s="8">
        <f>IFERROR(-VLOOKUP(C7,Оборотка,6,FALSE),0)</f>
        <v>0</v>
      </c>
      <c r="H7" s="8"/>
      <c r="I7" s="8" t="str">
        <f t="shared" si="1"/>
        <v/>
      </c>
    </row>
    <row r="8" spans="1:9" ht="11.25" customHeight="1">
      <c r="A8" s="2"/>
      <c r="B8" s="2">
        <v>8</v>
      </c>
      <c r="C8" s="11">
        <v>7</v>
      </c>
      <c r="D8" s="2">
        <f>IF(A8="",0,100)</f>
        <v>0</v>
      </c>
      <c r="E8" s="8">
        <f t="shared" si="0"/>
        <v>0</v>
      </c>
      <c r="F8" s="8"/>
      <c r="G8" s="8">
        <f>IFERROR(-VLOOKUP(C8,Оборотка,6,FALSE),0)</f>
        <v>0</v>
      </c>
      <c r="H8" s="8"/>
      <c r="I8" s="8" t="str">
        <f t="shared" si="1"/>
        <v/>
      </c>
    </row>
    <row r="9" spans="1:9" ht="11.25" customHeight="1">
      <c r="A9" s="2"/>
      <c r="B9" s="2">
        <v>9</v>
      </c>
      <c r="C9" s="11">
        <v>8</v>
      </c>
      <c r="D9" s="2">
        <f>IF(A9="",0,100)</f>
        <v>0</v>
      </c>
      <c r="E9" s="8">
        <f t="shared" si="0"/>
        <v>0</v>
      </c>
      <c r="F9" s="8"/>
      <c r="G9" s="8">
        <f>IFERROR(-VLOOKUP(C9,Оборотка,6,FALSE),0)</f>
        <v>0</v>
      </c>
      <c r="H9" s="8"/>
      <c r="I9" s="8" t="str">
        <f t="shared" si="1"/>
        <v/>
      </c>
    </row>
    <row r="10" spans="1:9" ht="11.25" customHeight="1">
      <c r="A10" s="2"/>
      <c r="B10" s="2">
        <v>10</v>
      </c>
      <c r="C10" s="11">
        <v>9</v>
      </c>
      <c r="D10" s="2">
        <f>IF(A10="",0,100)</f>
        <v>0</v>
      </c>
      <c r="E10" s="8">
        <f t="shared" si="0"/>
        <v>0</v>
      </c>
      <c r="F10" s="8"/>
      <c r="G10" s="8">
        <f>IFERROR(-VLOOKUP(C10,Оборотка,6,FALSE),0)</f>
        <v>0</v>
      </c>
      <c r="H10" s="8"/>
      <c r="I10" s="8" t="str">
        <f t="shared" si="1"/>
        <v/>
      </c>
    </row>
    <row r="11" spans="1:9" ht="11.25" customHeight="1">
      <c r="A11" s="2"/>
      <c r="B11" s="7">
        <v>11</v>
      </c>
      <c r="C11" s="9">
        <v>10</v>
      </c>
      <c r="D11" s="2">
        <f>IF(A11="",0,100)</f>
        <v>0</v>
      </c>
      <c r="E11" s="8">
        <f t="shared" si="0"/>
        <v>0</v>
      </c>
      <c r="F11" s="8"/>
      <c r="G11" s="8">
        <f>IFERROR(-VLOOKUP(C11,Оборотка,6,FALSE),0)</f>
        <v>0</v>
      </c>
      <c r="H11" s="8"/>
      <c r="I11" s="8" t="str">
        <f t="shared" si="1"/>
        <v/>
      </c>
    </row>
    <row r="12" spans="1:9" ht="11.25" customHeight="1">
      <c r="A12" s="2"/>
      <c r="B12" s="2">
        <v>12</v>
      </c>
      <c r="C12" s="11">
        <v>11</v>
      </c>
      <c r="D12" s="2">
        <f>IF(A12="",0,100)</f>
        <v>0</v>
      </c>
      <c r="E12" s="8">
        <f t="shared" si="0"/>
        <v>0</v>
      </c>
      <c r="F12" s="8"/>
      <c r="G12" s="8">
        <f>IFERROR(-VLOOKUP(C12,Оборотка,6,FALSE),0)</f>
        <v>0</v>
      </c>
      <c r="H12" s="8"/>
      <c r="I12" s="8" t="str">
        <f t="shared" si="1"/>
        <v/>
      </c>
    </row>
    <row r="13" spans="1:9" ht="11.25" customHeight="1">
      <c r="A13" s="2"/>
      <c r="B13" s="2">
        <v>13</v>
      </c>
      <c r="C13" s="11">
        <v>12</v>
      </c>
      <c r="D13" s="2">
        <f>IF(A13="",0,100)</f>
        <v>0</v>
      </c>
      <c r="E13" s="8">
        <f t="shared" si="0"/>
        <v>0</v>
      </c>
      <c r="F13" s="8"/>
      <c r="G13" s="8">
        <f>IFERROR(-VLOOKUP(C13,Оборотка,6,FALSE),0)</f>
        <v>0</v>
      </c>
      <c r="H13" s="8"/>
      <c r="I13" s="8" t="str">
        <f t="shared" si="1"/>
        <v/>
      </c>
    </row>
    <row r="14" spans="1:9" ht="11.25" customHeight="1">
      <c r="A14" s="2"/>
      <c r="B14" s="2">
        <v>14</v>
      </c>
      <c r="C14" s="9">
        <v>13</v>
      </c>
      <c r="D14" s="2">
        <f>IF(A14="",0,100)</f>
        <v>0</v>
      </c>
      <c r="E14" s="8">
        <f t="shared" si="0"/>
        <v>0</v>
      </c>
      <c r="F14" s="8"/>
      <c r="G14" s="8">
        <f>IFERROR(-VLOOKUP(C14,Оборотка,6,FALSE),0)</f>
        <v>0</v>
      </c>
      <c r="H14" s="8"/>
      <c r="I14" s="8" t="str">
        <f t="shared" si="1"/>
        <v/>
      </c>
    </row>
    <row r="15" spans="1:9" ht="11.25" customHeight="1">
      <c r="A15" s="2"/>
      <c r="B15" s="2">
        <v>15</v>
      </c>
      <c r="C15" s="9">
        <v>14</v>
      </c>
      <c r="D15" s="2">
        <f>IF(A15="",0,100)</f>
        <v>0</v>
      </c>
      <c r="E15" s="8">
        <f t="shared" si="0"/>
        <v>0</v>
      </c>
      <c r="F15" s="8"/>
      <c r="G15" s="8">
        <f>IFERROR(-VLOOKUP(C15,Оборотка,6,FALSE),0)</f>
        <v>0</v>
      </c>
      <c r="H15" s="8"/>
      <c r="I15" s="8" t="str">
        <f t="shared" si="1"/>
        <v/>
      </c>
    </row>
    <row r="16" spans="1:9" ht="11.25" customHeight="1">
      <c r="A16" s="2"/>
      <c r="B16" s="2">
        <v>16</v>
      </c>
      <c r="C16" s="11">
        <v>15</v>
      </c>
      <c r="D16" s="2">
        <f>IF(A16="",0,100)</f>
        <v>0</v>
      </c>
      <c r="E16" s="8">
        <f t="shared" si="0"/>
        <v>0</v>
      </c>
      <c r="F16" s="8"/>
      <c r="G16" s="8">
        <f>IFERROR(-VLOOKUP(C16,Оборотка,6,FALSE),0)</f>
        <v>0</v>
      </c>
      <c r="H16" s="8"/>
      <c r="I16" s="8" t="str">
        <f t="shared" si="1"/>
        <v/>
      </c>
    </row>
    <row r="17" spans="1:9" ht="11.25" customHeight="1">
      <c r="A17" s="2"/>
      <c r="B17" s="2">
        <v>17</v>
      </c>
      <c r="C17" s="9">
        <v>16</v>
      </c>
      <c r="D17" s="2">
        <f>IF(A17="",0,100)</f>
        <v>0</v>
      </c>
      <c r="E17" s="8">
        <f t="shared" si="0"/>
        <v>0</v>
      </c>
      <c r="F17" s="8"/>
      <c r="G17" s="8">
        <f>IFERROR(-VLOOKUP(C17,Оборотка,6,FALSE),0)</f>
        <v>0</v>
      </c>
      <c r="H17" s="8"/>
      <c r="I17" s="8" t="str">
        <f t="shared" si="1"/>
        <v/>
      </c>
    </row>
  </sheetData>
  <printOptions horizontalCentered="1"/>
  <pageMargins left="0.11811023622047245" right="0.11811023622047245" top="0.94488188976377963" bottom="0.35433070866141736" header="0.31496062992125984" footer="0.31496062992125984"/>
  <pageSetup paperSize="8" scale="78" fitToHeight="10" orientation="landscape" r:id="rId1"/>
  <headerFooter>
    <oddHeader>&amp;CРАСЧЕТ агентского вознаграждения ЗА ОКТЯБРЬ 2014г.</oddHead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0"/>
  <sheetViews>
    <sheetView workbookViewId="0">
      <pane ySplit="8" topLeftCell="A9" activePane="bottomLeft" state="frozen"/>
      <selection pane="bottomLeft" activeCell="B12" sqref="B12:B13"/>
    </sheetView>
  </sheetViews>
  <sheetFormatPr defaultRowHeight="11.25" outlineLevelRow="1" outlineLevelCol="1"/>
  <cols>
    <col min="1" max="6" width="15.5703125" style="17" customWidth="1"/>
    <col min="7" max="7" width="15.5703125" style="17" customWidth="1" outlineLevel="1"/>
    <col min="8" max="9" width="15.5703125" style="17" customWidth="1"/>
    <col min="10" max="11" width="13.28515625" style="17" customWidth="1" outlineLevel="1"/>
    <col min="12" max="255" width="9.140625" style="15" customWidth="1"/>
    <col min="256" max="256" width="15.5703125" style="15" customWidth="1"/>
    <col min="257" max="257" width="3.85546875" style="15" customWidth="1"/>
    <col min="258" max="262" width="15.5703125" style="15" customWidth="1"/>
    <col min="263" max="263" width="11.140625" style="15" customWidth="1"/>
    <col min="264" max="264" width="4.5703125" style="15" customWidth="1"/>
    <col min="265" max="267" width="15.5703125" style="15" customWidth="1"/>
    <col min="268" max="511" width="9.140625" style="15" customWidth="1"/>
    <col min="512" max="512" width="15.5703125" style="15" customWidth="1"/>
    <col min="513" max="513" width="3.85546875" style="15" customWidth="1"/>
    <col min="514" max="518" width="15.5703125" style="15" customWidth="1"/>
    <col min="519" max="519" width="11.140625" style="15" customWidth="1"/>
    <col min="520" max="520" width="4.5703125" style="15" customWidth="1"/>
    <col min="521" max="523" width="15.5703125" style="15" customWidth="1"/>
    <col min="524" max="767" width="9.140625" style="15" customWidth="1"/>
    <col min="768" max="768" width="15.5703125" style="15" customWidth="1"/>
    <col min="769" max="769" width="3.85546875" style="15" customWidth="1"/>
    <col min="770" max="774" width="15.5703125" style="15" customWidth="1"/>
    <col min="775" max="775" width="11.140625" style="15" customWidth="1"/>
    <col min="776" max="776" width="4.5703125" style="15" customWidth="1"/>
    <col min="777" max="779" width="15.5703125" style="15" customWidth="1"/>
    <col min="780" max="1023" width="9.140625" style="15" customWidth="1"/>
    <col min="1024" max="1024" width="15.5703125" style="15" customWidth="1"/>
    <col min="1025" max="1025" width="3.85546875" style="15" customWidth="1"/>
    <col min="1026" max="1030" width="15.5703125" style="15" customWidth="1"/>
    <col min="1031" max="1031" width="11.140625" style="15" customWidth="1"/>
    <col min="1032" max="1032" width="4.5703125" style="15" customWidth="1"/>
    <col min="1033" max="1035" width="15.5703125" style="15" customWidth="1"/>
    <col min="1036" max="1279" width="9.140625" style="15" customWidth="1"/>
    <col min="1280" max="1280" width="15.5703125" style="15" customWidth="1"/>
    <col min="1281" max="1281" width="3.85546875" style="15" customWidth="1"/>
    <col min="1282" max="1286" width="15.5703125" style="15" customWidth="1"/>
    <col min="1287" max="1287" width="11.140625" style="15" customWidth="1"/>
    <col min="1288" max="1288" width="4.5703125" style="15" customWidth="1"/>
    <col min="1289" max="1291" width="15.5703125" style="15" customWidth="1"/>
    <col min="1292" max="1535" width="9.140625" style="15" customWidth="1"/>
    <col min="1536" max="1536" width="15.5703125" style="15" customWidth="1"/>
    <col min="1537" max="1537" width="3.85546875" style="15" customWidth="1"/>
    <col min="1538" max="1542" width="15.5703125" style="15" customWidth="1"/>
    <col min="1543" max="1543" width="11.140625" style="15" customWidth="1"/>
    <col min="1544" max="1544" width="4.5703125" style="15" customWidth="1"/>
    <col min="1545" max="1547" width="15.5703125" style="15" customWidth="1"/>
    <col min="1548" max="1791" width="9.140625" style="15" customWidth="1"/>
    <col min="1792" max="1792" width="15.5703125" style="15" customWidth="1"/>
    <col min="1793" max="1793" width="3.85546875" style="15" customWidth="1"/>
    <col min="1794" max="1798" width="15.5703125" style="15" customWidth="1"/>
    <col min="1799" max="1799" width="11.140625" style="15" customWidth="1"/>
    <col min="1800" max="1800" width="4.5703125" style="15" customWidth="1"/>
    <col min="1801" max="1803" width="15.5703125" style="15" customWidth="1"/>
    <col min="1804" max="2047" width="9.140625" style="15" customWidth="1"/>
    <col min="2048" max="2048" width="15.5703125" style="15" customWidth="1"/>
    <col min="2049" max="2049" width="3.85546875" style="15" customWidth="1"/>
    <col min="2050" max="2054" width="15.5703125" style="15" customWidth="1"/>
    <col min="2055" max="2055" width="11.140625" style="15" customWidth="1"/>
    <col min="2056" max="2056" width="4.5703125" style="15" customWidth="1"/>
    <col min="2057" max="2059" width="15.5703125" style="15" customWidth="1"/>
    <col min="2060" max="2303" width="9.140625" style="15" customWidth="1"/>
    <col min="2304" max="2304" width="15.5703125" style="15" customWidth="1"/>
    <col min="2305" max="2305" width="3.85546875" style="15" customWidth="1"/>
    <col min="2306" max="2310" width="15.5703125" style="15" customWidth="1"/>
    <col min="2311" max="2311" width="11.140625" style="15" customWidth="1"/>
    <col min="2312" max="2312" width="4.5703125" style="15" customWidth="1"/>
    <col min="2313" max="2315" width="15.5703125" style="15" customWidth="1"/>
    <col min="2316" max="2559" width="9.140625" style="15" customWidth="1"/>
    <col min="2560" max="2560" width="15.5703125" style="15" customWidth="1"/>
    <col min="2561" max="2561" width="3.85546875" style="15" customWidth="1"/>
    <col min="2562" max="2566" width="15.5703125" style="15" customWidth="1"/>
    <col min="2567" max="2567" width="11.140625" style="15" customWidth="1"/>
    <col min="2568" max="2568" width="4.5703125" style="15" customWidth="1"/>
    <col min="2569" max="2571" width="15.5703125" style="15" customWidth="1"/>
    <col min="2572" max="2815" width="9.140625" style="15" customWidth="1"/>
    <col min="2816" max="2816" width="15.5703125" style="15" customWidth="1"/>
    <col min="2817" max="2817" width="3.85546875" style="15" customWidth="1"/>
    <col min="2818" max="2822" width="15.5703125" style="15" customWidth="1"/>
    <col min="2823" max="2823" width="11.140625" style="15" customWidth="1"/>
    <col min="2824" max="2824" width="4.5703125" style="15" customWidth="1"/>
    <col min="2825" max="2827" width="15.5703125" style="15" customWidth="1"/>
    <col min="2828" max="3071" width="9.140625" style="15" customWidth="1"/>
    <col min="3072" max="3072" width="15.5703125" style="15" customWidth="1"/>
    <col min="3073" max="3073" width="3.85546875" style="15" customWidth="1"/>
    <col min="3074" max="3078" width="15.5703125" style="15" customWidth="1"/>
    <col min="3079" max="3079" width="11.140625" style="15" customWidth="1"/>
    <col min="3080" max="3080" width="4.5703125" style="15" customWidth="1"/>
    <col min="3081" max="3083" width="15.5703125" style="15" customWidth="1"/>
    <col min="3084" max="3327" width="9.140625" style="15" customWidth="1"/>
    <col min="3328" max="3328" width="15.5703125" style="15" customWidth="1"/>
    <col min="3329" max="3329" width="3.85546875" style="15" customWidth="1"/>
    <col min="3330" max="3334" width="15.5703125" style="15" customWidth="1"/>
    <col min="3335" max="3335" width="11.140625" style="15" customWidth="1"/>
    <col min="3336" max="3336" width="4.5703125" style="15" customWidth="1"/>
    <col min="3337" max="3339" width="15.5703125" style="15" customWidth="1"/>
    <col min="3340" max="3583" width="9.140625" style="15" customWidth="1"/>
    <col min="3584" max="3584" width="15.5703125" style="15" customWidth="1"/>
    <col min="3585" max="3585" width="3.85546875" style="15" customWidth="1"/>
    <col min="3586" max="3590" width="15.5703125" style="15" customWidth="1"/>
    <col min="3591" max="3591" width="11.140625" style="15" customWidth="1"/>
    <col min="3592" max="3592" width="4.5703125" style="15" customWidth="1"/>
    <col min="3593" max="3595" width="15.5703125" style="15" customWidth="1"/>
    <col min="3596" max="3839" width="9.140625" style="15" customWidth="1"/>
    <col min="3840" max="3840" width="15.5703125" style="15" customWidth="1"/>
    <col min="3841" max="3841" width="3.85546875" style="15" customWidth="1"/>
    <col min="3842" max="3846" width="15.5703125" style="15" customWidth="1"/>
    <col min="3847" max="3847" width="11.140625" style="15" customWidth="1"/>
    <col min="3848" max="3848" width="4.5703125" style="15" customWidth="1"/>
    <col min="3849" max="3851" width="15.5703125" style="15" customWidth="1"/>
    <col min="3852" max="4095" width="9.140625" style="15" customWidth="1"/>
    <col min="4096" max="4096" width="15.5703125" style="15" customWidth="1"/>
    <col min="4097" max="4097" width="3.85546875" style="15" customWidth="1"/>
    <col min="4098" max="4102" width="15.5703125" style="15" customWidth="1"/>
    <col min="4103" max="4103" width="11.140625" style="15" customWidth="1"/>
    <col min="4104" max="4104" width="4.5703125" style="15" customWidth="1"/>
    <col min="4105" max="4107" width="15.5703125" style="15" customWidth="1"/>
    <col min="4108" max="4351" width="9.140625" style="15" customWidth="1"/>
    <col min="4352" max="4352" width="15.5703125" style="15" customWidth="1"/>
    <col min="4353" max="4353" width="3.85546875" style="15" customWidth="1"/>
    <col min="4354" max="4358" width="15.5703125" style="15" customWidth="1"/>
    <col min="4359" max="4359" width="11.140625" style="15" customWidth="1"/>
    <col min="4360" max="4360" width="4.5703125" style="15" customWidth="1"/>
    <col min="4361" max="4363" width="15.5703125" style="15" customWidth="1"/>
    <col min="4364" max="4607" width="9.140625" style="15" customWidth="1"/>
    <col min="4608" max="4608" width="15.5703125" style="15" customWidth="1"/>
    <col min="4609" max="4609" width="3.85546875" style="15" customWidth="1"/>
    <col min="4610" max="4614" width="15.5703125" style="15" customWidth="1"/>
    <col min="4615" max="4615" width="11.140625" style="15" customWidth="1"/>
    <col min="4616" max="4616" width="4.5703125" style="15" customWidth="1"/>
    <col min="4617" max="4619" width="15.5703125" style="15" customWidth="1"/>
    <col min="4620" max="4863" width="9.140625" style="15" customWidth="1"/>
    <col min="4864" max="4864" width="15.5703125" style="15" customWidth="1"/>
    <col min="4865" max="4865" width="3.85546875" style="15" customWidth="1"/>
    <col min="4866" max="4870" width="15.5703125" style="15" customWidth="1"/>
    <col min="4871" max="4871" width="11.140625" style="15" customWidth="1"/>
    <col min="4872" max="4872" width="4.5703125" style="15" customWidth="1"/>
    <col min="4873" max="4875" width="15.5703125" style="15" customWidth="1"/>
    <col min="4876" max="5119" width="9.140625" style="15" customWidth="1"/>
    <col min="5120" max="5120" width="15.5703125" style="15" customWidth="1"/>
    <col min="5121" max="5121" width="3.85546875" style="15" customWidth="1"/>
    <col min="5122" max="5126" width="15.5703125" style="15" customWidth="1"/>
    <col min="5127" max="5127" width="11.140625" style="15" customWidth="1"/>
    <col min="5128" max="5128" width="4.5703125" style="15" customWidth="1"/>
    <col min="5129" max="5131" width="15.5703125" style="15" customWidth="1"/>
    <col min="5132" max="5375" width="9.140625" style="15" customWidth="1"/>
    <col min="5376" max="5376" width="15.5703125" style="15" customWidth="1"/>
    <col min="5377" max="5377" width="3.85546875" style="15" customWidth="1"/>
    <col min="5378" max="5382" width="15.5703125" style="15" customWidth="1"/>
    <col min="5383" max="5383" width="11.140625" style="15" customWidth="1"/>
    <col min="5384" max="5384" width="4.5703125" style="15" customWidth="1"/>
    <col min="5385" max="5387" width="15.5703125" style="15" customWidth="1"/>
    <col min="5388" max="5631" width="9.140625" style="15" customWidth="1"/>
    <col min="5632" max="5632" width="15.5703125" style="15" customWidth="1"/>
    <col min="5633" max="5633" width="3.85546875" style="15" customWidth="1"/>
    <col min="5634" max="5638" width="15.5703125" style="15" customWidth="1"/>
    <col min="5639" max="5639" width="11.140625" style="15" customWidth="1"/>
    <col min="5640" max="5640" width="4.5703125" style="15" customWidth="1"/>
    <col min="5641" max="5643" width="15.5703125" style="15" customWidth="1"/>
    <col min="5644" max="5887" width="9.140625" style="15" customWidth="1"/>
    <col min="5888" max="5888" width="15.5703125" style="15" customWidth="1"/>
    <col min="5889" max="5889" width="3.85546875" style="15" customWidth="1"/>
    <col min="5890" max="5894" width="15.5703125" style="15" customWidth="1"/>
    <col min="5895" max="5895" width="11.140625" style="15" customWidth="1"/>
    <col min="5896" max="5896" width="4.5703125" style="15" customWidth="1"/>
    <col min="5897" max="5899" width="15.5703125" style="15" customWidth="1"/>
    <col min="5900" max="6143" width="9.140625" style="15" customWidth="1"/>
    <col min="6144" max="6144" width="15.5703125" style="15" customWidth="1"/>
    <col min="6145" max="6145" width="3.85546875" style="15" customWidth="1"/>
    <col min="6146" max="6150" width="15.5703125" style="15" customWidth="1"/>
    <col min="6151" max="6151" width="11.140625" style="15" customWidth="1"/>
    <col min="6152" max="6152" width="4.5703125" style="15" customWidth="1"/>
    <col min="6153" max="6155" width="15.5703125" style="15" customWidth="1"/>
    <col min="6156" max="6399" width="9.140625" style="15" customWidth="1"/>
    <col min="6400" max="6400" width="15.5703125" style="15" customWidth="1"/>
    <col min="6401" max="6401" width="3.85546875" style="15" customWidth="1"/>
    <col min="6402" max="6406" width="15.5703125" style="15" customWidth="1"/>
    <col min="6407" max="6407" width="11.140625" style="15" customWidth="1"/>
    <col min="6408" max="6408" width="4.5703125" style="15" customWidth="1"/>
    <col min="6409" max="6411" width="15.5703125" style="15" customWidth="1"/>
    <col min="6412" max="6655" width="9.140625" style="15" customWidth="1"/>
    <col min="6656" max="6656" width="15.5703125" style="15" customWidth="1"/>
    <col min="6657" max="6657" width="3.85546875" style="15" customWidth="1"/>
    <col min="6658" max="6662" width="15.5703125" style="15" customWidth="1"/>
    <col min="6663" max="6663" width="11.140625" style="15" customWidth="1"/>
    <col min="6664" max="6664" width="4.5703125" style="15" customWidth="1"/>
    <col min="6665" max="6667" width="15.5703125" style="15" customWidth="1"/>
    <col min="6668" max="6911" width="9.140625" style="15" customWidth="1"/>
    <col min="6912" max="6912" width="15.5703125" style="15" customWidth="1"/>
    <col min="6913" max="6913" width="3.85546875" style="15" customWidth="1"/>
    <col min="6914" max="6918" width="15.5703125" style="15" customWidth="1"/>
    <col min="6919" max="6919" width="11.140625" style="15" customWidth="1"/>
    <col min="6920" max="6920" width="4.5703125" style="15" customWidth="1"/>
    <col min="6921" max="6923" width="15.5703125" style="15" customWidth="1"/>
    <col min="6924" max="7167" width="9.140625" style="15" customWidth="1"/>
    <col min="7168" max="7168" width="15.5703125" style="15" customWidth="1"/>
    <col min="7169" max="7169" width="3.85546875" style="15" customWidth="1"/>
    <col min="7170" max="7174" width="15.5703125" style="15" customWidth="1"/>
    <col min="7175" max="7175" width="11.140625" style="15" customWidth="1"/>
    <col min="7176" max="7176" width="4.5703125" style="15" customWidth="1"/>
    <col min="7177" max="7179" width="15.5703125" style="15" customWidth="1"/>
    <col min="7180" max="7423" width="9.140625" style="15" customWidth="1"/>
    <col min="7424" max="7424" width="15.5703125" style="15" customWidth="1"/>
    <col min="7425" max="7425" width="3.85546875" style="15" customWidth="1"/>
    <col min="7426" max="7430" width="15.5703125" style="15" customWidth="1"/>
    <col min="7431" max="7431" width="11.140625" style="15" customWidth="1"/>
    <col min="7432" max="7432" width="4.5703125" style="15" customWidth="1"/>
    <col min="7433" max="7435" width="15.5703125" style="15" customWidth="1"/>
    <col min="7436" max="7679" width="9.140625" style="15" customWidth="1"/>
    <col min="7680" max="7680" width="15.5703125" style="15" customWidth="1"/>
    <col min="7681" max="7681" width="3.85546875" style="15" customWidth="1"/>
    <col min="7682" max="7686" width="15.5703125" style="15" customWidth="1"/>
    <col min="7687" max="7687" width="11.140625" style="15" customWidth="1"/>
    <col min="7688" max="7688" width="4.5703125" style="15" customWidth="1"/>
    <col min="7689" max="7691" width="15.5703125" style="15" customWidth="1"/>
    <col min="7692" max="7935" width="9.140625" style="15" customWidth="1"/>
    <col min="7936" max="7936" width="15.5703125" style="15" customWidth="1"/>
    <col min="7937" max="7937" width="3.85546875" style="15" customWidth="1"/>
    <col min="7938" max="7942" width="15.5703125" style="15" customWidth="1"/>
    <col min="7943" max="7943" width="11.140625" style="15" customWidth="1"/>
    <col min="7944" max="7944" width="4.5703125" style="15" customWidth="1"/>
    <col min="7945" max="7947" width="15.5703125" style="15" customWidth="1"/>
    <col min="7948" max="8191" width="9.140625" style="15" customWidth="1"/>
    <col min="8192" max="8192" width="15.5703125" style="15" customWidth="1"/>
    <col min="8193" max="8193" width="3.85546875" style="15" customWidth="1"/>
    <col min="8194" max="8198" width="15.5703125" style="15" customWidth="1"/>
    <col min="8199" max="8199" width="11.140625" style="15" customWidth="1"/>
    <col min="8200" max="8200" width="4.5703125" style="15" customWidth="1"/>
    <col min="8201" max="8203" width="15.5703125" style="15" customWidth="1"/>
    <col min="8204" max="8447" width="9.140625" style="15" customWidth="1"/>
    <col min="8448" max="8448" width="15.5703125" style="15" customWidth="1"/>
    <col min="8449" max="8449" width="3.85546875" style="15" customWidth="1"/>
    <col min="8450" max="8454" width="15.5703125" style="15" customWidth="1"/>
    <col min="8455" max="8455" width="11.140625" style="15" customWidth="1"/>
    <col min="8456" max="8456" width="4.5703125" style="15" customWidth="1"/>
    <col min="8457" max="8459" width="15.5703125" style="15" customWidth="1"/>
    <col min="8460" max="8703" width="9.140625" style="15" customWidth="1"/>
    <col min="8704" max="8704" width="15.5703125" style="15" customWidth="1"/>
    <col min="8705" max="8705" width="3.85546875" style="15" customWidth="1"/>
    <col min="8706" max="8710" width="15.5703125" style="15" customWidth="1"/>
    <col min="8711" max="8711" width="11.140625" style="15" customWidth="1"/>
    <col min="8712" max="8712" width="4.5703125" style="15" customWidth="1"/>
    <col min="8713" max="8715" width="15.5703125" style="15" customWidth="1"/>
    <col min="8716" max="8959" width="9.140625" style="15" customWidth="1"/>
    <col min="8960" max="8960" width="15.5703125" style="15" customWidth="1"/>
    <col min="8961" max="8961" width="3.85546875" style="15" customWidth="1"/>
    <col min="8962" max="8966" width="15.5703125" style="15" customWidth="1"/>
    <col min="8967" max="8967" width="11.140625" style="15" customWidth="1"/>
    <col min="8968" max="8968" width="4.5703125" style="15" customWidth="1"/>
    <col min="8969" max="8971" width="15.5703125" style="15" customWidth="1"/>
    <col min="8972" max="9215" width="9.140625" style="15" customWidth="1"/>
    <col min="9216" max="9216" width="15.5703125" style="15" customWidth="1"/>
    <col min="9217" max="9217" width="3.85546875" style="15" customWidth="1"/>
    <col min="9218" max="9222" width="15.5703125" style="15" customWidth="1"/>
    <col min="9223" max="9223" width="11.140625" style="15" customWidth="1"/>
    <col min="9224" max="9224" width="4.5703125" style="15" customWidth="1"/>
    <col min="9225" max="9227" width="15.5703125" style="15" customWidth="1"/>
    <col min="9228" max="9471" width="9.140625" style="15" customWidth="1"/>
    <col min="9472" max="9472" width="15.5703125" style="15" customWidth="1"/>
    <col min="9473" max="9473" width="3.85546875" style="15" customWidth="1"/>
    <col min="9474" max="9478" width="15.5703125" style="15" customWidth="1"/>
    <col min="9479" max="9479" width="11.140625" style="15" customWidth="1"/>
    <col min="9480" max="9480" width="4.5703125" style="15" customWidth="1"/>
    <col min="9481" max="9483" width="15.5703125" style="15" customWidth="1"/>
    <col min="9484" max="9727" width="9.140625" style="15" customWidth="1"/>
    <col min="9728" max="9728" width="15.5703125" style="15" customWidth="1"/>
    <col min="9729" max="9729" width="3.85546875" style="15" customWidth="1"/>
    <col min="9730" max="9734" width="15.5703125" style="15" customWidth="1"/>
    <col min="9735" max="9735" width="11.140625" style="15" customWidth="1"/>
    <col min="9736" max="9736" width="4.5703125" style="15" customWidth="1"/>
    <col min="9737" max="9739" width="15.5703125" style="15" customWidth="1"/>
    <col min="9740" max="9983" width="9.140625" style="15" customWidth="1"/>
    <col min="9984" max="9984" width="15.5703125" style="15" customWidth="1"/>
    <col min="9985" max="9985" width="3.85546875" style="15" customWidth="1"/>
    <col min="9986" max="9990" width="15.5703125" style="15" customWidth="1"/>
    <col min="9991" max="9991" width="11.140625" style="15" customWidth="1"/>
    <col min="9992" max="9992" width="4.5703125" style="15" customWidth="1"/>
    <col min="9993" max="9995" width="15.5703125" style="15" customWidth="1"/>
    <col min="9996" max="10239" width="9.140625" style="15" customWidth="1"/>
    <col min="10240" max="10240" width="15.5703125" style="15" customWidth="1"/>
    <col min="10241" max="10241" width="3.85546875" style="15" customWidth="1"/>
    <col min="10242" max="10246" width="15.5703125" style="15" customWidth="1"/>
    <col min="10247" max="10247" width="11.140625" style="15" customWidth="1"/>
    <col min="10248" max="10248" width="4.5703125" style="15" customWidth="1"/>
    <col min="10249" max="10251" width="15.5703125" style="15" customWidth="1"/>
    <col min="10252" max="10495" width="9.140625" style="15" customWidth="1"/>
    <col min="10496" max="10496" width="15.5703125" style="15" customWidth="1"/>
    <col min="10497" max="10497" width="3.85546875" style="15" customWidth="1"/>
    <col min="10498" max="10502" width="15.5703125" style="15" customWidth="1"/>
    <col min="10503" max="10503" width="11.140625" style="15" customWidth="1"/>
    <col min="10504" max="10504" width="4.5703125" style="15" customWidth="1"/>
    <col min="10505" max="10507" width="15.5703125" style="15" customWidth="1"/>
    <col min="10508" max="10751" width="9.140625" style="15" customWidth="1"/>
    <col min="10752" max="10752" width="15.5703125" style="15" customWidth="1"/>
    <col min="10753" max="10753" width="3.85546875" style="15" customWidth="1"/>
    <col min="10754" max="10758" width="15.5703125" style="15" customWidth="1"/>
    <col min="10759" max="10759" width="11.140625" style="15" customWidth="1"/>
    <col min="10760" max="10760" width="4.5703125" style="15" customWidth="1"/>
    <col min="10761" max="10763" width="15.5703125" style="15" customWidth="1"/>
    <col min="10764" max="11007" width="9.140625" style="15" customWidth="1"/>
    <col min="11008" max="11008" width="15.5703125" style="15" customWidth="1"/>
    <col min="11009" max="11009" width="3.85546875" style="15" customWidth="1"/>
    <col min="11010" max="11014" width="15.5703125" style="15" customWidth="1"/>
    <col min="11015" max="11015" width="11.140625" style="15" customWidth="1"/>
    <col min="11016" max="11016" width="4.5703125" style="15" customWidth="1"/>
    <col min="11017" max="11019" width="15.5703125" style="15" customWidth="1"/>
    <col min="11020" max="11263" width="9.140625" style="15" customWidth="1"/>
    <col min="11264" max="11264" width="15.5703125" style="15" customWidth="1"/>
    <col min="11265" max="11265" width="3.85546875" style="15" customWidth="1"/>
    <col min="11266" max="11270" width="15.5703125" style="15" customWidth="1"/>
    <col min="11271" max="11271" width="11.140625" style="15" customWidth="1"/>
    <col min="11272" max="11272" width="4.5703125" style="15" customWidth="1"/>
    <col min="11273" max="11275" width="15.5703125" style="15" customWidth="1"/>
    <col min="11276" max="11519" width="9.140625" style="15" customWidth="1"/>
    <col min="11520" max="11520" width="15.5703125" style="15" customWidth="1"/>
    <col min="11521" max="11521" width="3.85546875" style="15" customWidth="1"/>
    <col min="11522" max="11526" width="15.5703125" style="15" customWidth="1"/>
    <col min="11527" max="11527" width="11.140625" style="15" customWidth="1"/>
    <col min="11528" max="11528" width="4.5703125" style="15" customWidth="1"/>
    <col min="11529" max="11531" width="15.5703125" style="15" customWidth="1"/>
    <col min="11532" max="11775" width="9.140625" style="15" customWidth="1"/>
    <col min="11776" max="11776" width="15.5703125" style="15" customWidth="1"/>
    <col min="11777" max="11777" width="3.85546875" style="15" customWidth="1"/>
    <col min="11778" max="11782" width="15.5703125" style="15" customWidth="1"/>
    <col min="11783" max="11783" width="11.140625" style="15" customWidth="1"/>
    <col min="11784" max="11784" width="4.5703125" style="15" customWidth="1"/>
    <col min="11785" max="11787" width="15.5703125" style="15" customWidth="1"/>
    <col min="11788" max="12031" width="9.140625" style="15" customWidth="1"/>
    <col min="12032" max="12032" width="15.5703125" style="15" customWidth="1"/>
    <col min="12033" max="12033" width="3.85546875" style="15" customWidth="1"/>
    <col min="12034" max="12038" width="15.5703125" style="15" customWidth="1"/>
    <col min="12039" max="12039" width="11.140625" style="15" customWidth="1"/>
    <col min="12040" max="12040" width="4.5703125" style="15" customWidth="1"/>
    <col min="12041" max="12043" width="15.5703125" style="15" customWidth="1"/>
    <col min="12044" max="12287" width="9.140625" style="15" customWidth="1"/>
    <col min="12288" max="12288" width="15.5703125" style="15" customWidth="1"/>
    <col min="12289" max="12289" width="3.85546875" style="15" customWidth="1"/>
    <col min="12290" max="12294" width="15.5703125" style="15" customWidth="1"/>
    <col min="12295" max="12295" width="11.140625" style="15" customWidth="1"/>
    <col min="12296" max="12296" width="4.5703125" style="15" customWidth="1"/>
    <col min="12297" max="12299" width="15.5703125" style="15" customWidth="1"/>
    <col min="12300" max="12543" width="9.140625" style="15" customWidth="1"/>
    <col min="12544" max="12544" width="15.5703125" style="15" customWidth="1"/>
    <col min="12545" max="12545" width="3.85546875" style="15" customWidth="1"/>
    <col min="12546" max="12550" width="15.5703125" style="15" customWidth="1"/>
    <col min="12551" max="12551" width="11.140625" style="15" customWidth="1"/>
    <col min="12552" max="12552" width="4.5703125" style="15" customWidth="1"/>
    <col min="12553" max="12555" width="15.5703125" style="15" customWidth="1"/>
    <col min="12556" max="12799" width="9.140625" style="15" customWidth="1"/>
    <col min="12800" max="12800" width="15.5703125" style="15" customWidth="1"/>
    <col min="12801" max="12801" width="3.85546875" style="15" customWidth="1"/>
    <col min="12802" max="12806" width="15.5703125" style="15" customWidth="1"/>
    <col min="12807" max="12807" width="11.140625" style="15" customWidth="1"/>
    <col min="12808" max="12808" width="4.5703125" style="15" customWidth="1"/>
    <col min="12809" max="12811" width="15.5703125" style="15" customWidth="1"/>
    <col min="12812" max="13055" width="9.140625" style="15" customWidth="1"/>
    <col min="13056" max="13056" width="15.5703125" style="15" customWidth="1"/>
    <col min="13057" max="13057" width="3.85546875" style="15" customWidth="1"/>
    <col min="13058" max="13062" width="15.5703125" style="15" customWidth="1"/>
    <col min="13063" max="13063" width="11.140625" style="15" customWidth="1"/>
    <col min="13064" max="13064" width="4.5703125" style="15" customWidth="1"/>
    <col min="13065" max="13067" width="15.5703125" style="15" customWidth="1"/>
    <col min="13068" max="13311" width="9.140625" style="15" customWidth="1"/>
    <col min="13312" max="13312" width="15.5703125" style="15" customWidth="1"/>
    <col min="13313" max="13313" width="3.85546875" style="15" customWidth="1"/>
    <col min="13314" max="13318" width="15.5703125" style="15" customWidth="1"/>
    <col min="13319" max="13319" width="11.140625" style="15" customWidth="1"/>
    <col min="13320" max="13320" width="4.5703125" style="15" customWidth="1"/>
    <col min="13321" max="13323" width="15.5703125" style="15" customWidth="1"/>
    <col min="13324" max="13567" width="9.140625" style="15" customWidth="1"/>
    <col min="13568" max="13568" width="15.5703125" style="15" customWidth="1"/>
    <col min="13569" max="13569" width="3.85546875" style="15" customWidth="1"/>
    <col min="13570" max="13574" width="15.5703125" style="15" customWidth="1"/>
    <col min="13575" max="13575" width="11.140625" style="15" customWidth="1"/>
    <col min="13576" max="13576" width="4.5703125" style="15" customWidth="1"/>
    <col min="13577" max="13579" width="15.5703125" style="15" customWidth="1"/>
    <col min="13580" max="13823" width="9.140625" style="15" customWidth="1"/>
    <col min="13824" max="13824" width="15.5703125" style="15" customWidth="1"/>
    <col min="13825" max="13825" width="3.85546875" style="15" customWidth="1"/>
    <col min="13826" max="13830" width="15.5703125" style="15" customWidth="1"/>
    <col min="13831" max="13831" width="11.140625" style="15" customWidth="1"/>
    <col min="13832" max="13832" width="4.5703125" style="15" customWidth="1"/>
    <col min="13833" max="13835" width="15.5703125" style="15" customWidth="1"/>
    <col min="13836" max="14079" width="9.140625" style="15" customWidth="1"/>
    <col min="14080" max="14080" width="15.5703125" style="15" customWidth="1"/>
    <col min="14081" max="14081" width="3.85546875" style="15" customWidth="1"/>
    <col min="14082" max="14086" width="15.5703125" style="15" customWidth="1"/>
    <col min="14087" max="14087" width="11.140625" style="15" customWidth="1"/>
    <col min="14088" max="14088" width="4.5703125" style="15" customWidth="1"/>
    <col min="14089" max="14091" width="15.5703125" style="15" customWidth="1"/>
    <col min="14092" max="14335" width="9.140625" style="15" customWidth="1"/>
    <col min="14336" max="14336" width="15.5703125" style="15" customWidth="1"/>
    <col min="14337" max="14337" width="3.85546875" style="15" customWidth="1"/>
    <col min="14338" max="14342" width="15.5703125" style="15" customWidth="1"/>
    <col min="14343" max="14343" width="11.140625" style="15" customWidth="1"/>
    <col min="14344" max="14344" width="4.5703125" style="15" customWidth="1"/>
    <col min="14345" max="14347" width="15.5703125" style="15" customWidth="1"/>
    <col min="14348" max="14591" width="9.140625" style="15" customWidth="1"/>
    <col min="14592" max="14592" width="15.5703125" style="15" customWidth="1"/>
    <col min="14593" max="14593" width="3.85546875" style="15" customWidth="1"/>
    <col min="14594" max="14598" width="15.5703125" style="15" customWidth="1"/>
    <col min="14599" max="14599" width="11.140625" style="15" customWidth="1"/>
    <col min="14600" max="14600" width="4.5703125" style="15" customWidth="1"/>
    <col min="14601" max="14603" width="15.5703125" style="15" customWidth="1"/>
    <col min="14604" max="14847" width="9.140625" style="15" customWidth="1"/>
    <col min="14848" max="14848" width="15.5703125" style="15" customWidth="1"/>
    <col min="14849" max="14849" width="3.85546875" style="15" customWidth="1"/>
    <col min="14850" max="14854" width="15.5703125" style="15" customWidth="1"/>
    <col min="14855" max="14855" width="11.140625" style="15" customWidth="1"/>
    <col min="14856" max="14856" width="4.5703125" style="15" customWidth="1"/>
    <col min="14857" max="14859" width="15.5703125" style="15" customWidth="1"/>
    <col min="14860" max="15103" width="9.140625" style="15" customWidth="1"/>
    <col min="15104" max="15104" width="15.5703125" style="15" customWidth="1"/>
    <col min="15105" max="15105" width="3.85546875" style="15" customWidth="1"/>
    <col min="15106" max="15110" width="15.5703125" style="15" customWidth="1"/>
    <col min="15111" max="15111" width="11.140625" style="15" customWidth="1"/>
    <col min="15112" max="15112" width="4.5703125" style="15" customWidth="1"/>
    <col min="15113" max="15115" width="15.5703125" style="15" customWidth="1"/>
    <col min="15116" max="15359" width="9.140625" style="15" customWidth="1"/>
    <col min="15360" max="15360" width="15.5703125" style="15" customWidth="1"/>
    <col min="15361" max="15361" width="3.85546875" style="15" customWidth="1"/>
    <col min="15362" max="15366" width="15.5703125" style="15" customWidth="1"/>
    <col min="15367" max="15367" width="11.140625" style="15" customWidth="1"/>
    <col min="15368" max="15368" width="4.5703125" style="15" customWidth="1"/>
    <col min="15369" max="15371" width="15.5703125" style="15" customWidth="1"/>
    <col min="15372" max="15615" width="9.140625" style="15" customWidth="1"/>
    <col min="15616" max="15616" width="15.5703125" style="15" customWidth="1"/>
    <col min="15617" max="15617" width="3.85546875" style="15" customWidth="1"/>
    <col min="15618" max="15622" width="15.5703125" style="15" customWidth="1"/>
    <col min="15623" max="15623" width="11.140625" style="15" customWidth="1"/>
    <col min="15624" max="15624" width="4.5703125" style="15" customWidth="1"/>
    <col min="15625" max="15627" width="15.5703125" style="15" customWidth="1"/>
    <col min="15628" max="15871" width="9.140625" style="15" customWidth="1"/>
    <col min="15872" max="15872" width="15.5703125" style="15" customWidth="1"/>
    <col min="15873" max="15873" width="3.85546875" style="15" customWidth="1"/>
    <col min="15874" max="15878" width="15.5703125" style="15" customWidth="1"/>
    <col min="15879" max="15879" width="11.140625" style="15" customWidth="1"/>
    <col min="15880" max="15880" width="4.5703125" style="15" customWidth="1"/>
    <col min="15881" max="15883" width="15.5703125" style="15" customWidth="1"/>
    <col min="15884" max="16127" width="9.140625" style="15" customWidth="1"/>
    <col min="16128" max="16128" width="15.5703125" style="15" customWidth="1"/>
    <col min="16129" max="16129" width="3.85546875" style="15" customWidth="1"/>
    <col min="16130" max="16134" width="15.5703125" style="15" customWidth="1"/>
    <col min="16135" max="16135" width="11.140625" style="15" customWidth="1"/>
    <col min="16136" max="16136" width="4.5703125" style="15" customWidth="1"/>
    <col min="16137" max="16139" width="15.5703125" style="15" customWidth="1"/>
    <col min="16140" max="16383" width="9.140625" style="15" customWidth="1"/>
    <col min="16384" max="16384" width="9.140625" style="15"/>
  </cols>
  <sheetData>
    <row r="1" spans="1:11" ht="13.3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14"/>
    </row>
    <row r="2" spans="1:11" ht="16.350000000000001" customHeight="1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16"/>
    </row>
    <row r="3" spans="1:11" s="17" customFormat="1" ht="2.1" customHeight="1"/>
    <row r="4" spans="1:11" ht="11.85" customHeight="1">
      <c r="A4" s="18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18"/>
    </row>
    <row r="5" spans="1:11" s="17" customFormat="1" ht="2.1" customHeight="1"/>
    <row r="6" spans="1:11" ht="33.75" customHeight="1">
      <c r="A6" s="19" t="s">
        <v>10</v>
      </c>
      <c r="B6" s="34" t="s">
        <v>11</v>
      </c>
      <c r="C6" s="34" t="s">
        <v>12</v>
      </c>
      <c r="D6" s="34" t="s">
        <v>13</v>
      </c>
      <c r="E6" s="35">
        <v>62</v>
      </c>
      <c r="F6" s="34" t="s">
        <v>14</v>
      </c>
      <c r="G6" s="35">
        <v>50</v>
      </c>
      <c r="H6" s="35">
        <v>51</v>
      </c>
      <c r="I6" s="35">
        <v>62</v>
      </c>
      <c r="J6" s="34" t="s">
        <v>15</v>
      </c>
      <c r="K6" s="34" t="s">
        <v>16</v>
      </c>
    </row>
    <row r="7" spans="1:11" ht="12.6" customHeight="1" outlineLevel="1">
      <c r="A7" s="19" t="s">
        <v>17</v>
      </c>
      <c r="B7" s="34"/>
      <c r="C7" s="34"/>
      <c r="D7" s="34"/>
      <c r="E7" s="35"/>
      <c r="F7" s="34"/>
      <c r="G7" s="35"/>
      <c r="H7" s="35"/>
      <c r="I7" s="35"/>
      <c r="J7" s="34"/>
      <c r="K7" s="34"/>
    </row>
    <row r="8" spans="1:11" ht="12.6" customHeight="1" outlineLevel="1">
      <c r="A8" s="23">
        <v>62</v>
      </c>
      <c r="B8" s="24">
        <v>13700.5</v>
      </c>
      <c r="C8" s="25"/>
      <c r="D8" s="26">
        <v>100</v>
      </c>
      <c r="E8" s="26">
        <v>100</v>
      </c>
      <c r="F8" s="24">
        <v>26734.84</v>
      </c>
      <c r="G8" s="24">
        <v>1200</v>
      </c>
      <c r="H8" s="24">
        <v>25434.84</v>
      </c>
      <c r="I8" s="26">
        <v>100</v>
      </c>
      <c r="J8" s="25"/>
      <c r="K8" s="24">
        <v>12934.34</v>
      </c>
    </row>
    <row r="9" spans="1:11" ht="12.6" customHeight="1" outlineLevel="1">
      <c r="A9" s="27" t="s">
        <v>20</v>
      </c>
      <c r="B9" s="28"/>
      <c r="C9" s="29">
        <v>530</v>
      </c>
      <c r="D9" s="30"/>
      <c r="E9" s="30"/>
      <c r="F9" s="30"/>
      <c r="G9" s="31"/>
      <c r="H9" s="30"/>
      <c r="I9" s="30"/>
      <c r="J9" s="28"/>
      <c r="K9" s="29">
        <v>530</v>
      </c>
    </row>
    <row r="10" spans="1:11" ht="12.6" customHeight="1" outlineLevel="1">
      <c r="A10" s="27" t="s">
        <v>21</v>
      </c>
      <c r="B10" s="29">
        <v>100</v>
      </c>
      <c r="C10" s="28"/>
      <c r="D10" s="28"/>
      <c r="E10" s="30"/>
      <c r="F10" s="32">
        <v>1000</v>
      </c>
      <c r="G10" s="31"/>
      <c r="H10" s="32">
        <v>1000</v>
      </c>
      <c r="I10" s="30"/>
      <c r="J10" s="28"/>
      <c r="K10" s="29">
        <v>900</v>
      </c>
    </row>
    <row r="11" spans="1:11" ht="12.6" customHeight="1" outlineLevel="1">
      <c r="A11" s="27" t="s">
        <v>22</v>
      </c>
      <c r="B11" s="29">
        <v>100</v>
      </c>
      <c r="C11" s="28"/>
      <c r="D11" s="30"/>
      <c r="E11" s="30"/>
      <c r="F11" s="30"/>
      <c r="G11" s="31"/>
      <c r="H11" s="30"/>
      <c r="I11" s="30"/>
      <c r="J11" s="29">
        <v>100</v>
      </c>
      <c r="K11" s="28"/>
    </row>
    <row r="12" spans="1:11" ht="12.6" customHeight="1" outlineLevel="1">
      <c r="A12" s="27" t="s">
        <v>23</v>
      </c>
      <c r="B12" s="29">
        <v>100</v>
      </c>
      <c r="C12" s="28"/>
      <c r="D12" s="28"/>
      <c r="E12" s="30"/>
      <c r="F12" s="29">
        <v>100</v>
      </c>
      <c r="G12" s="31"/>
      <c r="H12" s="29">
        <v>100</v>
      </c>
      <c r="I12" s="30"/>
      <c r="J12" s="28"/>
      <c r="K12" s="28"/>
    </row>
    <row r="13" spans="1:11" ht="12.6" customHeight="1" outlineLevel="1">
      <c r="A13" s="27" t="s">
        <v>24</v>
      </c>
      <c r="B13" s="28"/>
      <c r="C13" s="29">
        <v>200</v>
      </c>
      <c r="D13" s="30"/>
      <c r="E13" s="30"/>
      <c r="F13" s="30"/>
      <c r="G13" s="31"/>
      <c r="H13" s="30"/>
      <c r="I13" s="30"/>
      <c r="J13" s="28"/>
      <c r="K13" s="29">
        <v>200</v>
      </c>
    </row>
    <row r="14" spans="1:11" ht="12.6" customHeight="1" outlineLevel="1">
      <c r="A14" s="27" t="s">
        <v>25</v>
      </c>
      <c r="B14" s="28"/>
      <c r="C14" s="29">
        <v>300</v>
      </c>
      <c r="D14" s="30"/>
      <c r="E14" s="30"/>
      <c r="F14" s="30"/>
      <c r="G14" s="31"/>
      <c r="H14" s="30"/>
      <c r="I14" s="30"/>
      <c r="J14" s="28"/>
      <c r="K14" s="29">
        <v>300</v>
      </c>
    </row>
    <row r="15" spans="1:11" ht="12.6" customHeight="1" outlineLevel="1">
      <c r="A15" s="27" t="s">
        <v>26</v>
      </c>
      <c r="B15" s="28"/>
      <c r="C15" s="29">
        <v>900</v>
      </c>
      <c r="D15" s="30"/>
      <c r="E15" s="30"/>
      <c r="F15" s="30"/>
      <c r="G15" s="31"/>
      <c r="H15" s="30"/>
      <c r="I15" s="30"/>
      <c r="J15" s="28"/>
      <c r="K15" s="29">
        <v>900</v>
      </c>
    </row>
    <row r="16" spans="1:11" ht="12.6" customHeight="1" outlineLevel="1">
      <c r="A16" s="27" t="s">
        <v>27</v>
      </c>
      <c r="B16" s="29">
        <v>300</v>
      </c>
      <c r="C16" s="28"/>
      <c r="D16" s="28"/>
      <c r="E16" s="30"/>
      <c r="F16" s="32">
        <v>1500</v>
      </c>
      <c r="G16" s="31"/>
      <c r="H16" s="32">
        <v>1500</v>
      </c>
      <c r="I16" s="30"/>
      <c r="J16" s="28"/>
      <c r="K16" s="32">
        <v>1200</v>
      </c>
    </row>
    <row r="17" spans="1:11" ht="12.6" customHeight="1" outlineLevel="1">
      <c r="A17" s="27" t="s">
        <v>28</v>
      </c>
      <c r="B17" s="28"/>
      <c r="C17" s="29">
        <v>400</v>
      </c>
      <c r="D17" s="30"/>
      <c r="E17" s="30"/>
      <c r="F17" s="30"/>
      <c r="G17" s="31"/>
      <c r="H17" s="30"/>
      <c r="I17" s="30"/>
      <c r="J17" s="28"/>
      <c r="K17" s="29">
        <v>400</v>
      </c>
    </row>
    <row r="18" spans="1:11" ht="12.6" customHeight="1" outlineLevel="1">
      <c r="A18" s="27" t="s">
        <v>29</v>
      </c>
      <c r="B18" s="29">
        <v>400</v>
      </c>
      <c r="C18" s="28"/>
      <c r="D18" s="28"/>
      <c r="E18" s="30"/>
      <c r="F18" s="32">
        <v>1000</v>
      </c>
      <c r="G18" s="31"/>
      <c r="H18" s="32">
        <v>1000</v>
      </c>
      <c r="I18" s="30"/>
      <c r="J18" s="28"/>
      <c r="K18" s="29">
        <v>600</v>
      </c>
    </row>
    <row r="19" spans="1:11" ht="12.6" customHeight="1" outlineLevel="1">
      <c r="A19" s="27" t="s">
        <v>30</v>
      </c>
      <c r="B19" s="28"/>
      <c r="C19" s="29">
        <v>100</v>
      </c>
      <c r="D19" s="30"/>
      <c r="E19" s="30"/>
      <c r="F19" s="30"/>
      <c r="G19" s="31"/>
      <c r="H19" s="30"/>
      <c r="I19" s="30"/>
      <c r="J19" s="28"/>
      <c r="K19" s="29">
        <v>100</v>
      </c>
    </row>
    <row r="20" spans="1:11" ht="12.75">
      <c r="A20" s="20" t="s">
        <v>9</v>
      </c>
      <c r="B20" s="22">
        <v>13700.5</v>
      </c>
      <c r="C20" s="21"/>
      <c r="D20" s="33">
        <v>100</v>
      </c>
      <c r="E20" s="33">
        <v>100</v>
      </c>
      <c r="F20" s="22">
        <v>26734.84</v>
      </c>
      <c r="G20" s="22">
        <v>1200</v>
      </c>
      <c r="H20" s="22">
        <v>25434.84</v>
      </c>
      <c r="I20" s="33">
        <v>100</v>
      </c>
      <c r="J20" s="21"/>
      <c r="K20" s="22">
        <v>12934.34</v>
      </c>
    </row>
  </sheetData>
  <autoFilter ref="A6:K19">
    <filterColumn colId="4"/>
    <filterColumn colId="8"/>
  </autoFilter>
  <mergeCells count="13">
    <mergeCell ref="K6:K7"/>
    <mergeCell ref="E6:E7"/>
    <mergeCell ref="I6:I7"/>
    <mergeCell ref="A1:J1"/>
    <mergeCell ref="A2:J2"/>
    <mergeCell ref="B4:J4"/>
    <mergeCell ref="B6:B7"/>
    <mergeCell ref="C6:C7"/>
    <mergeCell ref="D6:D7"/>
    <mergeCell ref="F6:F7"/>
    <mergeCell ref="G6:G7"/>
    <mergeCell ref="H6:H7"/>
    <mergeCell ref="J6:J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</vt:lpstr>
      <vt:lpstr>Обороты сч.62 окт</vt:lpstr>
      <vt:lpstr>РАСЧЕТ!Заголовки_для_печати</vt:lpstr>
      <vt:lpstr>РАСЧЕТ!Область_печати</vt:lpstr>
      <vt:lpstr>Оборотка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Куликова</cp:lastModifiedBy>
  <cp:lastPrinted>2014-11-14T21:05:43Z</cp:lastPrinted>
  <dcterms:created xsi:type="dcterms:W3CDTF">2012-04-03T07:49:04Z</dcterms:created>
  <dcterms:modified xsi:type="dcterms:W3CDTF">2014-11-15T08:29:44Z</dcterms:modified>
</cp:coreProperties>
</file>