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0" yWindow="45" windowWidth="22980" windowHeight="9525"/>
  </bookViews>
  <sheets>
    <sheet name="Лист2" sheetId="1" r:id="rId1"/>
  </sheets>
  <externalReferences>
    <externalReference r:id="rId2"/>
  </externalReferences>
  <definedNames>
    <definedName name="Название_точки">'[1]Checker Report'!$39:$39</definedName>
  </definedNames>
  <calcPr calcId="152511"/>
</workbook>
</file>

<file path=xl/calcChain.xml><?xml version="1.0" encoding="utf-8"?>
<calcChain xmlns="http://schemas.openxmlformats.org/spreadsheetml/2006/main">
  <c r="G4" i="1" l="1" a="1"/>
  <c r="G4" i="1" s="1"/>
  <c r="G5" i="1" s="1" a="1"/>
  <c r="G5" i="1" s="1"/>
  <c r="G6" i="1" s="1" a="1"/>
  <c r="G6" i="1" s="1"/>
  <c r="G7" i="1" l="1" a="1"/>
  <c r="G7" i="1" s="1"/>
  <c r="H6" i="1" a="1"/>
  <c r="H6" i="1" s="1"/>
  <c r="H5" i="1" a="1"/>
  <c r="H5" i="1" s="1"/>
  <c r="H4" i="1" a="1"/>
  <c r="H4" i="1" s="1"/>
  <c r="G8" i="1" l="1" a="1"/>
  <c r="G8" i="1" s="1"/>
  <c r="H7" i="1" a="1"/>
  <c r="H7" i="1" s="1"/>
  <c r="I4" i="1" a="1"/>
  <c r="I4" i="1" s="1"/>
  <c r="I5" i="1" a="1"/>
  <c r="I5" i="1" s="1"/>
  <c r="I6" i="1" a="1"/>
  <c r="I6" i="1" s="1"/>
  <c r="I7" i="1" a="1"/>
  <c r="I7" i="1" s="1"/>
  <c r="G9" i="1" l="1" a="1"/>
  <c r="G9" i="1" s="1"/>
  <c r="H8" i="1" a="1"/>
  <c r="H8" i="1" s="1"/>
  <c r="I8" i="1" s="1" a="1"/>
  <c r="I8" i="1" s="1"/>
  <c r="M18" i="1"/>
  <c r="G10" i="1" l="1" a="1"/>
  <c r="G10" i="1" s="1"/>
  <c r="H9" i="1" a="1"/>
  <c r="H9" i="1" s="1"/>
  <c r="I9" i="1" s="1" a="1"/>
  <c r="I9" i="1" s="1"/>
  <c r="P19" i="1"/>
  <c r="P20" i="1" s="1"/>
  <c r="P21" i="1" s="1"/>
  <c r="G11" i="1" l="1" a="1"/>
  <c r="G11" i="1" s="1"/>
  <c r="H10" i="1" a="1"/>
  <c r="H10" i="1" s="1"/>
  <c r="I10" i="1" s="1" a="1"/>
  <c r="I10" i="1" s="1"/>
  <c r="G12" i="1" l="1" a="1"/>
  <c r="G12" i="1" s="1"/>
  <c r="H11" i="1" a="1"/>
  <c r="H11" i="1" s="1"/>
  <c r="I11" i="1" s="1" a="1"/>
  <c r="I11" i="1" s="1"/>
  <c r="G13" i="1" l="1" a="1"/>
  <c r="G13" i="1" s="1"/>
  <c r="H12" i="1" a="1"/>
  <c r="H12" i="1" s="1"/>
  <c r="I12" i="1" s="1" a="1"/>
  <c r="I12" i="1" s="1"/>
  <c r="G14" i="1" l="1" a="1"/>
  <c r="G14" i="1" s="1"/>
  <c r="H13" i="1" a="1"/>
  <c r="H13" i="1" s="1"/>
  <c r="I13" i="1" s="1" a="1"/>
  <c r="I13" i="1" s="1"/>
  <c r="G15" i="1" l="1" a="1"/>
  <c r="G15" i="1" s="1"/>
  <c r="H14" i="1" a="1"/>
  <c r="H14" i="1" s="1"/>
  <c r="I14" i="1" s="1" a="1"/>
  <c r="I14" i="1" s="1"/>
  <c r="H15" i="1" l="1" a="1"/>
  <c r="H15" i="1" s="1"/>
  <c r="I15" i="1" s="1" a="1"/>
  <c r="I15" i="1" s="1"/>
</calcChain>
</file>

<file path=xl/sharedStrings.xml><?xml version="1.0" encoding="utf-8"?>
<sst xmlns="http://schemas.openxmlformats.org/spreadsheetml/2006/main" count="26" uniqueCount="12">
  <si>
    <t>Массив данных</t>
  </si>
  <si>
    <t>Искомый результат</t>
  </si>
  <si>
    <t>Менеджер</t>
  </si>
  <si>
    <t>Товар</t>
  </si>
  <si>
    <t>Кол-во</t>
  </si>
  <si>
    <t>Иванов</t>
  </si>
  <si>
    <t>А</t>
  </si>
  <si>
    <t>Петров</t>
  </si>
  <si>
    <t>Б</t>
  </si>
  <si>
    <t>В</t>
  </si>
  <si>
    <t>Г</t>
  </si>
  <si>
    <t>Семенов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</si>
</sst>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56;&#1054;&#1045;&#1050;&#1058;&#1067;\&#1055;&#1088;&#1086;&#1077;&#1082;&#1090;%20&#1040;&#1085;&#1072;&#1083;&#1080;&#1079;%20&#1087;&#1086;&#1082;&#1072;&#1079;&#1072;&#1090;&#1077;&#1083;&#1077;&#1081;\&#1061;&#1091;&#1076;&#1096;&#1080;&#1077;-&#1051;&#1091;&#1095;&#1096;&#1080;&#1077;\&#1054;&#1073;&#1097;&#1072;&#1103;%20&#1074;&#1099;&#1075;&#1088;&#1091;&#1079;&#1082;&#1072;%20&#1079;&#1072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er Report"/>
      <sheetName val="Лист1"/>
      <sheetName val="Лист2"/>
    </sheetNames>
    <sheetDataSet>
      <sheetData sheetId="0">
        <row r="39">
          <cell r="A39" t="str">
            <v>Название точки</v>
          </cell>
          <cell r="B39" t="str">
            <v>Красногорск</v>
          </cell>
          <cell r="C39" t="str">
            <v>Андропова</v>
          </cell>
          <cell r="D39" t="str">
            <v>Тульская</v>
          </cell>
          <cell r="E39" t="str">
            <v>Южная</v>
          </cell>
          <cell r="F39" t="str">
            <v>Красногорск</v>
          </cell>
          <cell r="G39" t="str">
            <v>Ушакова</v>
          </cell>
          <cell r="H39" t="str">
            <v>Мытищи</v>
          </cell>
          <cell r="I39" t="str">
            <v>Домодедово</v>
          </cell>
          <cell r="J39" t="str">
            <v>Домодедово</v>
          </cell>
          <cell r="K39" t="str">
            <v>Мытищи</v>
          </cell>
          <cell r="L39" t="str">
            <v>Южная</v>
          </cell>
          <cell r="M39" t="str">
            <v>Тульская</v>
          </cell>
          <cell r="N39" t="str">
            <v>Мытищи</v>
          </cell>
          <cell r="O39" t="str">
            <v>Марфино</v>
          </cell>
          <cell r="P39" t="str">
            <v>Южная</v>
          </cell>
          <cell r="Q39" t="str">
            <v>Ушакова</v>
          </cell>
          <cell r="R39" t="str">
            <v>Андропова</v>
          </cell>
          <cell r="S39" t="str">
            <v>Тульская</v>
          </cell>
          <cell r="T39" t="str">
            <v>Домодедово</v>
          </cell>
          <cell r="U39" t="str">
            <v>Марфино</v>
          </cell>
          <cell r="V39" t="str">
            <v>Ушакова</v>
          </cell>
          <cell r="W39" t="str">
            <v>Андропова</v>
          </cell>
          <cell r="X39" t="str">
            <v>Тульская</v>
          </cell>
          <cell r="Y39" t="str">
            <v>Красногорск</v>
          </cell>
          <cell r="Z39" t="str">
            <v>Мытищи</v>
          </cell>
          <cell r="AA39" t="str">
            <v>Южная</v>
          </cell>
          <cell r="AB39" t="str">
            <v>Красногорск</v>
          </cell>
          <cell r="AC39" t="str">
            <v>Марфино</v>
          </cell>
          <cell r="AD39" t="str">
            <v>Ушакова</v>
          </cell>
          <cell r="AE39" t="str">
            <v>Марфино</v>
          </cell>
          <cell r="AF39" t="str">
            <v>Домодедово</v>
          </cell>
          <cell r="AG39" t="str">
            <v>Андропова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P21"/>
  <sheetViews>
    <sheetView tabSelected="1" workbookViewId="0">
      <selection activeCell="G15" sqref="G15"/>
    </sheetView>
  </sheetViews>
  <sheetFormatPr defaultRowHeight="15" x14ac:dyDescent="0.25"/>
  <cols>
    <col min="2" max="2" width="10.85546875" customWidth="1"/>
    <col min="7" max="7" width="10.85546875" customWidth="1"/>
    <col min="9" max="9" width="10.28515625" bestFit="1" customWidth="1"/>
    <col min="11" max="11" width="10" bestFit="1" customWidth="1"/>
    <col min="13" max="13" width="10" bestFit="1" customWidth="1"/>
  </cols>
  <sheetData>
    <row r="1" spans="2:9" x14ac:dyDescent="0.25">
      <c r="B1" s="4" t="s">
        <v>0</v>
      </c>
      <c r="C1" s="4"/>
      <c r="D1" s="4"/>
      <c r="G1" s="4" t="s">
        <v>1</v>
      </c>
      <c r="H1" s="4"/>
      <c r="I1" s="4"/>
    </row>
    <row r="3" spans="2:9" x14ac:dyDescent="0.25">
      <c r="B3" s="1" t="s">
        <v>2</v>
      </c>
      <c r="C3" s="1" t="s">
        <v>3</v>
      </c>
      <c r="D3" s="1" t="s">
        <v>4</v>
      </c>
      <c r="G3" s="1" t="s">
        <v>2</v>
      </c>
      <c r="H3" s="1" t="s">
        <v>3</v>
      </c>
      <c r="I3" s="1" t="s">
        <v>4</v>
      </c>
    </row>
    <row r="4" spans="2:9" x14ac:dyDescent="0.25">
      <c r="B4" s="2" t="s">
        <v>5</v>
      </c>
      <c r="C4" s="3" t="s">
        <v>6</v>
      </c>
      <c r="D4" s="3">
        <v>10</v>
      </c>
      <c r="G4" s="2" t="str">
        <f t="array" ref="G4">IF(COUNTIF($G$3:G3,G3)=COUNTIF($B$4:$B$12,G3),"",INDEX($B$4:$B$12,SMALL(MATCH($B$4:$B$12,$B$4:$B$12,),ROW(G1)-COUNTIF($G$3:G3,""))))</f>
        <v>Иванов</v>
      </c>
      <c r="H4" s="3" t="str">
        <f t="array" aca="1" ref="H4" ca="1">IFERROR(INDEX(C$3:C$12,MIN(IF(COUNTIF(OFFSET($B$3,,,ROW($1:$11)),$G4)=COUNTIF($G$4:G4,$G4),ROW($1:$11)),9^9)),"")</f>
        <v>А</v>
      </c>
      <c r="I4" s="3">
        <f t="array" aca="1" ref="I4" ca="1">IFERROR(INDEX(D$3:D$12,MIN(IF(COUNTIF(OFFSET($B$3,,,ROW($1:$11)),$G4)=COUNTIF($G$4:H4,$G4),ROW($1:$11)),9^9)),"")</f>
        <v>10</v>
      </c>
    </row>
    <row r="5" spans="2:9" x14ac:dyDescent="0.25">
      <c r="B5" s="2" t="s">
        <v>7</v>
      </c>
      <c r="C5" s="3" t="s">
        <v>6</v>
      </c>
      <c r="D5" s="3">
        <v>20</v>
      </c>
      <c r="G5" s="2" t="str">
        <f t="array" ref="G5">IF(COUNTIF($G$3:G4,G4)=COUNTIF($B$4:$B$12,G4),"",INDEX($B$4:$B$12,SMALL(MATCH($B$4:$B$12,$B$4:$B$12,),ROW(G2)-COUNTIF($G$3:G4,""))))</f>
        <v>Иванов</v>
      </c>
      <c r="H5" s="3" t="str">
        <f t="array" aca="1" ref="H5" ca="1">IFERROR(INDEX(C$3:C$12,MIN(IF(COUNTIF(OFFSET($B$3,,,ROW($1:$11)),$G5)=COUNTIF($G$4:G5,$G5),ROW($1:$11)),9^9)),"")</f>
        <v>Б</v>
      </c>
      <c r="I5" s="3">
        <f t="array" aca="1" ref="I5" ca="1">IFERROR(INDEX(D$3:D$12,MIN(IF(COUNTIF(OFFSET($B$3,,,ROW($1:$11)),$G5)=COUNTIF($G$4:H5,$G5),ROW($1:$11)),9^9)),"")</f>
        <v>15</v>
      </c>
    </row>
    <row r="6" spans="2:9" x14ac:dyDescent="0.25">
      <c r="B6" s="2" t="s">
        <v>5</v>
      </c>
      <c r="C6" s="3" t="s">
        <v>8</v>
      </c>
      <c r="D6" s="3">
        <v>15</v>
      </c>
      <c r="G6" s="2" t="str">
        <f t="array" ref="G6">IF(COUNTIF($G$3:G5,G5)=COUNTIF($B$4:$B$12,G5),"",INDEX($B$4:$B$12,SMALL(MATCH($B$4:$B$12,$B$4:$B$12,),ROW(G3)-COUNTIF($G$3:G5,""))))</f>
        <v>Иванов</v>
      </c>
      <c r="H6" s="3" t="str">
        <f t="array" aca="1" ref="H6" ca="1">IFERROR(INDEX(C$3:C$12,MIN(IF(COUNTIF(OFFSET($B$3,,,ROW($1:$11)),$G6)=COUNTIF($G$4:G6,$G6),ROW($1:$11)),9^9)),"")</f>
        <v>В</v>
      </c>
      <c r="I6" s="3">
        <f t="array" aca="1" ref="I6" ca="1">IFERROR(INDEX(D$3:D$12,MIN(IF(COUNTIF(OFFSET($B$3,,,ROW($1:$11)),$G6)=COUNTIF($G$4:H6,$G6),ROW($1:$11)),9^9)),"")</f>
        <v>40</v>
      </c>
    </row>
    <row r="7" spans="2:9" x14ac:dyDescent="0.25">
      <c r="B7" s="2" t="s">
        <v>7</v>
      </c>
      <c r="C7" s="3" t="s">
        <v>8</v>
      </c>
      <c r="D7" s="3">
        <v>30</v>
      </c>
      <c r="G7" s="2" t="str">
        <f t="array" ref="G7">IF(COUNTIF($G$3:G6,G6)=COUNTIF($B$4:$B$12,G6),"",INDEX($B$4:$B$12,SMALL(MATCH($B$4:$B$12,$B$4:$B$12,),ROW(G4)-COUNTIF($G$3:G6,""))))</f>
        <v>Иванов</v>
      </c>
      <c r="H7" s="3" t="str">
        <f t="array" aca="1" ref="H7" ca="1">IFERROR(INDEX(C$3:C$12,MIN(IF(COUNTIF(OFFSET($B$3,,,ROW($1:$11)),$G7)=COUNTIF($G$4:G7,$G7),ROW($1:$11)),9^9)),"")</f>
        <v>Г</v>
      </c>
      <c r="I7" s="3">
        <f t="array" aca="1" ref="I7" ca="1">IFERROR(INDEX(D$3:D$12,MIN(IF(COUNTIF(OFFSET($B$3,,,ROW($1:$11)),$G7)=COUNTIF($G$4:H7,$G7),ROW($1:$11)),9^9)),"")</f>
        <v>35</v>
      </c>
    </row>
    <row r="8" spans="2:9" x14ac:dyDescent="0.25">
      <c r="B8" s="6" t="s">
        <v>11</v>
      </c>
      <c r="C8" s="6" t="s">
        <v>6</v>
      </c>
      <c r="D8" s="6">
        <v>20</v>
      </c>
      <c r="G8" s="2" t="str">
        <f t="array" ref="G8">IF(COUNTIF($G$3:G7,G7)=COUNTIF($B$4:$B$12,G7),"",INDEX($B$4:$B$12,SMALL(MATCH($B$4:$B$12,$B$4:$B$12,),ROW(G5)-COUNTIF($G$3:G7,""))))</f>
        <v/>
      </c>
      <c r="H8" s="3" t="str">
        <f t="array" aca="1" ref="H8" ca="1">IFERROR(INDEX(C$3:C$12,MIN(IF(COUNTIF(OFFSET($B$3,,,ROW($1:$11)),$G8)=COUNTIF($G$4:G8,$G8),ROW($1:$11)),9^9)),"")</f>
        <v/>
      </c>
      <c r="I8" s="3" t="str">
        <f t="array" aca="1" ref="I8" ca="1">IFERROR(INDEX(D$3:D$12,MIN(IF(COUNTIF(OFFSET($B$3,,,ROW($1:$11)),$G8)=COUNTIF($G$4:H8,$G8),ROW($1:$11)),9^9)),"")</f>
        <v/>
      </c>
    </row>
    <row r="9" spans="2:9" x14ac:dyDescent="0.25">
      <c r="B9" s="5" t="s">
        <v>5</v>
      </c>
      <c r="C9" s="3" t="s">
        <v>9</v>
      </c>
      <c r="D9" s="3">
        <v>40</v>
      </c>
      <c r="G9" s="2" t="str">
        <f t="array" ref="G9">IF(COUNTIF($G$3:G8,G8)=COUNTIF($B$4:$B$12,G8),"",INDEX($B$4:$B$12,SMALL(MATCH($B$4:$B$12,$B$4:$B$12,),ROW(G6)-COUNTIF($G$3:G8,""))))</f>
        <v>Петров</v>
      </c>
      <c r="H9" s="3" t="str">
        <f t="array" aca="1" ref="H9" ca="1">IFERROR(INDEX(C$3:C$12,MIN(IF(COUNTIF(OFFSET($B$3,,,ROW($1:$11)),$G9)=COUNTIF($G$4:G9,$G9),ROW($1:$11)),9^9)),"")</f>
        <v>А</v>
      </c>
      <c r="I9" s="3">
        <f t="array" aca="1" ref="I9" ca="1">IFERROR(INDEX(D$3:D$12,MIN(IF(COUNTIF(OFFSET($B$3,,,ROW($1:$11)),$G9)=COUNTIF($G$4:H9,$G9),ROW($1:$11)),9^9)),"")</f>
        <v>20</v>
      </c>
    </row>
    <row r="10" spans="2:9" x14ac:dyDescent="0.25">
      <c r="B10" s="5" t="s">
        <v>7</v>
      </c>
      <c r="C10" s="3" t="s">
        <v>9</v>
      </c>
      <c r="D10" s="3">
        <v>5</v>
      </c>
      <c r="G10" s="2" t="str">
        <f t="array" ref="G10">IF(COUNTIF($G$3:G9,G9)=COUNTIF($B$4:$B$12,G9),"",INDEX($B$4:$B$12,SMALL(MATCH($B$4:$B$12,$B$4:$B$12,),ROW(G7)-COUNTIF($G$3:G9,""))))</f>
        <v>Петров</v>
      </c>
      <c r="H10" s="3" t="str">
        <f t="array" aca="1" ref="H10" ca="1">IFERROR(INDEX(C$3:C$12,MIN(IF(COUNTIF(OFFSET($B$3,,,ROW($1:$11)),$G10)=COUNTIF($G$4:G10,$G10),ROW($1:$11)),9^9)),"")</f>
        <v>Б</v>
      </c>
      <c r="I10" s="3">
        <f t="array" aca="1" ref="I10" ca="1">IFERROR(INDEX(D$3:D$12,MIN(IF(COUNTIF(OFFSET($B$3,,,ROW($1:$11)),$G10)=COUNTIF($G$4:H10,$G10),ROW($1:$11)),9^9)),"")</f>
        <v>30</v>
      </c>
    </row>
    <row r="11" spans="2:9" x14ac:dyDescent="0.25">
      <c r="B11" s="2" t="s">
        <v>7</v>
      </c>
      <c r="C11" s="3" t="s">
        <v>10</v>
      </c>
      <c r="D11" s="3">
        <v>20</v>
      </c>
      <c r="G11" s="2" t="str">
        <f t="array" ref="G11">IF(COUNTIF($G$3:G10,G10)=COUNTIF($B$4:$B$12,G10),"",INDEX($B$4:$B$12,SMALL(MATCH($B$4:$B$12,$B$4:$B$12,),ROW(G8)-COUNTIF($G$3:G10,""))))</f>
        <v>Петров</v>
      </c>
      <c r="H11" s="3" t="str">
        <f t="array" aca="1" ref="H11" ca="1">IFERROR(INDEX(C$3:C$12,MIN(IF(COUNTIF(OFFSET($B$3,,,ROW($1:$11)),$G11)=COUNTIF($G$4:G11,$G11),ROW($1:$11)),9^9)),"")</f>
        <v>В</v>
      </c>
      <c r="I11" s="3">
        <f t="array" aca="1" ref="I11" ca="1">IFERROR(INDEX(D$3:D$12,MIN(IF(COUNTIF(OFFSET($B$3,,,ROW($1:$11)),$G11)=COUNTIF($G$4:H11,$G11),ROW($1:$11)),9^9)),"")</f>
        <v>5</v>
      </c>
    </row>
    <row r="12" spans="2:9" x14ac:dyDescent="0.25">
      <c r="B12" s="2" t="s">
        <v>5</v>
      </c>
      <c r="C12" s="3" t="s">
        <v>10</v>
      </c>
      <c r="D12" s="3">
        <v>35</v>
      </c>
      <c r="G12" s="2" t="str">
        <f t="array" ref="G12">IF(COUNTIF($G$3:G11,G11)=COUNTIF($B$4:$B$12,G11),"",INDEX($B$4:$B$12,SMALL(MATCH($B$4:$B$12,$B$4:$B$12,),ROW(G9)-COUNTIF($G$3:G11,""))))</f>
        <v>Петров</v>
      </c>
      <c r="H12" s="3" t="str">
        <f t="array" aca="1" ref="H12" ca="1">IFERROR(INDEX(C$3:C$12,MIN(IF(COUNTIF(OFFSET($B$3,,,ROW($1:$11)),$G12)=COUNTIF($G$4:G12,$G12),ROW($1:$11)),9^9)),"")</f>
        <v>Г</v>
      </c>
      <c r="I12" s="3">
        <f t="array" aca="1" ref="I12" ca="1">IFERROR(INDEX(D$3:D$12,MIN(IF(COUNTIF(OFFSET($B$3,,,ROW($1:$11)),$G12)=COUNTIF($G$4:H12,$G12),ROW($1:$11)),9^9)),"")</f>
        <v>20</v>
      </c>
    </row>
    <row r="13" spans="2:9" x14ac:dyDescent="0.25">
      <c r="G13" s="2" t="str">
        <f t="array" ref="G13">IF(COUNTIF($G$3:G12,G12)=COUNTIF($B$4:$B$12,G12),"",INDEX($B$4:$B$12,SMALL(MATCH($B$4:$B$12,$B$4:$B$12,),ROW(G10)-COUNTIF($G$3:G12,""))))</f>
        <v/>
      </c>
      <c r="H13" s="3" t="str">
        <f t="array" aca="1" ref="H13" ca="1">IFERROR(INDEX(C$3:C$12,MIN(IF(COUNTIF(OFFSET($B$3,,,ROW($1:$11)),$G13)=COUNTIF($G$4:G13,$G13),ROW($1:$11)),9^9)),"")</f>
        <v/>
      </c>
      <c r="I13" s="3" t="str">
        <f t="array" aca="1" ref="I13" ca="1">IFERROR(INDEX(D$3:D$12,MIN(IF(COUNTIF(OFFSET($B$3,,,ROW($1:$11)),$G13)=COUNTIF($G$4:H13,$G13),ROW($1:$11)),9^9)),"")</f>
        <v/>
      </c>
    </row>
    <row r="14" spans="2:9" x14ac:dyDescent="0.25">
      <c r="G14" s="2" t="str">
        <f t="array" ref="G14">IF(COUNTIF($G$3:G13,G13)=COUNTIF($B$4:$B$12,G13),"",INDEX($B$4:$B$12,SMALL(MATCH($B$4:$B$12,$B$4:$B$12,),ROW(G11)-COUNTIF($G$3:G13,""))))</f>
        <v>Семенов</v>
      </c>
      <c r="H14" s="3" t="str">
        <f t="array" aca="1" ref="H14" ca="1">IFERROR(INDEX(C$3:C$12,MIN(IF(COUNTIF(OFFSET($B$3,,,ROW($1:$11)),$G14)=COUNTIF($G$4:G14,$G14),ROW($1:$11)),9^9)),"")</f>
        <v>А</v>
      </c>
      <c r="I14" s="3">
        <f t="array" aca="1" ref="I14" ca="1">IFERROR(INDEX(D$3:D$12,MIN(IF(COUNTIF(OFFSET($B$3,,,ROW($1:$11)),$G14)=COUNTIF($G$4:H14,$G14),ROW($1:$11)),9^9)),"")</f>
        <v>20</v>
      </c>
    </row>
    <row r="15" spans="2:9" x14ac:dyDescent="0.25">
      <c r="G15" s="2" t="str">
        <f t="array" ref="G15">IF(COUNTIF($G$3:G14,G14)=COUNTIF($B$4:$B$12,G14),"",INDEX($B$4:$B$12,SMALL(MATCH($B$4:$B$12,$B$4:$B$12,),ROW(G12)-COUNTIF($G$3:G14,""))))</f>
        <v/>
      </c>
      <c r="H15" s="3" t="str">
        <f t="array" aca="1" ref="H15" ca="1">IFERROR(INDEX(C$3:C$12,MIN(IF(COUNTIF(OFFSET($B$3,,,ROW($1:$11)),$G15)=COUNTIF($G$4:G15,$G15),ROW($1:$11)),9^9)),"")</f>
        <v/>
      </c>
      <c r="I15" s="3" t="str">
        <f t="array" aca="1" ref="I15" ca="1">IFERROR(INDEX(D$3:D$12,MIN(IF(COUNTIF(OFFSET($B$3,,,ROW($1:$11)),$G15)=COUNTIF($G$4:H15,$G15),ROW($1:$11)),9^9)),"")</f>
        <v/>
      </c>
    </row>
    <row r="18" spans="13:16" x14ac:dyDescent="0.25">
      <c r="M18" t="str">
        <f>IF(COUNTIF($P$3:P17,INDEX($B$4:$B$12,SMALL($K$4:$K$11,ROW(N15)-(ROW(N15)&gt;1)+COUNTIF($P$3:P17,"")-COUNTIF($P$3:P17,""))))=COUNTIF($B$4:$B$12,INDEX($B$4:$B$12,SMALL($K$4:$K$11,ROW(N15)-(ROW(N15)&gt;1)+COUNTIF($P$3:P17,"")-COUNTIF($P$3:P17,"")))),"",INDEX($B$4:$B$12,SMALL($K$4:$K$11,ROW(N15)-(ROW(N15)&gt;1)-COUNTIF($P$3:P17,""))))</f>
        <v/>
      </c>
    </row>
    <row r="19" spans="13:16" x14ac:dyDescent="0.25">
      <c r="P19" t="str">
        <f>IF(COUNTIF($P$3:P18,INDEX($B$4:$B$12,SMALL($K$4:$K$11,ROW(N16)-(ROW(N16)&gt;1)+COUNTIF($P$3:P18,"")-(COUNTIF($P$3:P18,"")&gt;=1))))=COUNTIF($B$4:$B$12,INDEX($B$4:$B$12,SMALL($K$4:$K$11,ROW(N16)-(ROW(N16)&gt;1)+COUNTIF($P$3:P18,"")-(COUNTIF($P$3:P18,"")&gt;=1)))),"",INDEX($B$4:$B$12,SMALL($K$4:$K$11,ROW(N16)-(ROW(N16)&gt;1)+COUNTIF($P$3:P18,"")-(COUNTIF($P$3:P18,"")&gt;=1))))</f>
        <v/>
      </c>
    </row>
    <row r="20" spans="13:16" x14ac:dyDescent="0.25">
      <c r="P20" t="str">
        <f>IF(COUNTIF($P$3:P19,INDEX($B$4:$B$12,SMALL($K$4:$K$11,ROW(N17)-(ROW(N17)&gt;1)+COUNTIF($P$3:P19,"")-(COUNTIF($P$3:P19,"")&gt;=1))))=COUNTIF($B$4:$B$12,INDEX($B$4:$B$12,SMALL($K$4:$K$11,ROW(N17)-(ROW(N17)&gt;1)+COUNTIF($P$3:P19,"")-(COUNTIF($P$3:P19,"")&gt;=1)))),"",INDEX($B$4:$B$12,SMALL($K$4:$K$11,ROW(N17)-(ROW(N17)&gt;1)+COUNTIF($P$3:P19,"")-(COUNTIF($P$3:P19,"")&gt;=1))))</f>
        <v/>
      </c>
    </row>
    <row r="21" spans="13:16" x14ac:dyDescent="0.25">
      <c r="P21" t="str">
        <f>IF(COUNTIF($P$3:P20,INDEX($B$4:$B$12,SMALL($K$4:$K$11,ROW(N18)-(ROW(N18)&gt;1)+COUNTIF($P$3:P20,"")-(COUNTIF($P$3:P20,"")&gt;=1))))=COUNTIF($B$4:$B$12,INDEX($B$4:$B$12,SMALL($K$4:$K$11,ROW(N18)-(ROW(N18)&gt;1)+COUNTIF($P$3:P20,"")-(COUNTIF($P$3:P20,"")&gt;=1)))),"",INDEX($B$4:$B$12,SMALL($K$4:$K$11,ROW(N18)-(ROW(N18)&gt;1)+COUNTIF($P$3:P20,"")-(COUNTIF($P$3:P20,"")&gt;=1))))</f>
        <v/>
      </c>
    </row>
  </sheetData>
  <mergeCells count="2">
    <mergeCell ref="B1:D1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Фронтов Иван Владимирович</dc:creator>
  <cp:lastModifiedBy>krosav4ig</cp:lastModifiedBy>
  <dcterms:created xsi:type="dcterms:W3CDTF">2014-11-17T19:00:54Z</dcterms:created>
  <dcterms:modified xsi:type="dcterms:W3CDTF">2014-11-17T03:11:32Z</dcterms:modified>
</cp:coreProperties>
</file>