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<sst xmlns="http://schemas.openxmlformats.org/spreadsheetml/2006/main" count="89" uniqueCount="49">
  <si>
    <t>Кузнецова Екатерина Викторовна</t>
  </si>
  <si>
    <t>Ямчук Николай Иванович</t>
  </si>
  <si>
    <t>Васильева Ирина Викторовна</t>
  </si>
  <si>
    <t>Каширских Инга Викторовна</t>
  </si>
  <si>
    <t>Комарова Ольга Александровна</t>
  </si>
  <si>
    <t>Чернышов Роман Николаевич</t>
  </si>
  <si>
    <t>Загоруйко Василий Владимирович</t>
  </si>
  <si>
    <t>Каверина София Юрьевна</t>
  </si>
  <si>
    <t>Петров Юрий Иванович</t>
  </si>
  <si>
    <t>Казанкова Оксана Валерьевна</t>
  </si>
  <si>
    <t>Солдатенко Юлия Станиславовна</t>
  </si>
  <si>
    <t>Галиуллин Марат Ренатович</t>
  </si>
  <si>
    <t>Акульшина Евгения Валерьевна</t>
  </si>
  <si>
    <t>ВРЕМЯ</t>
  </si>
  <si>
    <t>КЛИЕНТ</t>
  </si>
  <si>
    <t>АДРЕС</t>
  </si>
  <si>
    <t>ИСПОЛНИТЕЛЬ</t>
  </si>
  <si>
    <t>Белинина Елизовета Валерьевна</t>
  </si>
  <si>
    <t>Арефьев Александр Александрович</t>
  </si>
  <si>
    <t xml:space="preserve">Иванов </t>
  </si>
  <si>
    <t>Победы 1</t>
  </si>
  <si>
    <t>Победы 2</t>
  </si>
  <si>
    <t>Победы 3</t>
  </si>
  <si>
    <t>Победы 4</t>
  </si>
  <si>
    <t>Победы 5</t>
  </si>
  <si>
    <t>Победы 6</t>
  </si>
  <si>
    <t>Победы 7</t>
  </si>
  <si>
    <t>Победы 8</t>
  </si>
  <si>
    <t>Победы 9</t>
  </si>
  <si>
    <t>Победы 10</t>
  </si>
  <si>
    <t>Победы 11</t>
  </si>
  <si>
    <t>Победы 12</t>
  </si>
  <si>
    <t>Победы 13</t>
  </si>
  <si>
    <t>Победы 14</t>
  </si>
  <si>
    <t>Победы 15</t>
  </si>
  <si>
    <t>Победы 16</t>
  </si>
  <si>
    <t>Победы 17</t>
  </si>
  <si>
    <t>Победы 18</t>
  </si>
  <si>
    <t xml:space="preserve">Электрика </t>
  </si>
  <si>
    <t>Петров</t>
  </si>
  <si>
    <t>Сидоров</t>
  </si>
  <si>
    <t>Попкин</t>
  </si>
  <si>
    <t>Водоснабжение</t>
  </si>
  <si>
    <t>Бригада 1</t>
  </si>
  <si>
    <t>Бригада 2</t>
  </si>
  <si>
    <t>Бригада 3</t>
  </si>
  <si>
    <t>Бригада 4</t>
  </si>
  <si>
    <t>НАПРАВЛЕНИЕ РАБОТЫ</t>
  </si>
  <si>
    <t>Канализация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</si>
</sst>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ck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0" fontId="0" fillId="34" borderId="14" xfId="0" applyNumberFormat="1" applyFont="1" applyFill="1" applyBorder="1" applyAlignment="1">
      <alignment horizontal="center" vertical="center"/>
    </xf>
    <xf numFmtId="20" fontId="0" fillId="34" borderId="15" xfId="0" applyNumberFormat="1" applyFont="1" applyFill="1" applyBorder="1" applyAlignment="1">
      <alignment horizontal="center" vertical="center"/>
    </xf>
    <xf numFmtId="20" fontId="0" fillId="34" borderId="16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20" fontId="0" fillId="33" borderId="14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20" fontId="0" fillId="33" borderId="15" xfId="0" applyNumberFormat="1" applyFont="1" applyFill="1" applyBorder="1" applyAlignment="1">
      <alignment horizontal="center" vertical="center"/>
    </xf>
    <xf numFmtId="20" fontId="0" fillId="33" borderId="16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" sqref="B1"/>
    </sheetView>
  </sheetViews>
  <sheetFormatPr defaultColWidth="8.88671875" defaultRowHeight="18.75"/>
  <cols>
    <col min="1" max="1" width="10.10546875" style="1" bestFit="1" customWidth="1"/>
    <col min="2" max="2" width="11.5546875" style="1" bestFit="1" customWidth="1"/>
    <col min="3" max="3" width="37.10546875" style="3" bestFit="1" customWidth="1"/>
    <col min="4" max="4" width="54.6640625" style="1" bestFit="1" customWidth="1"/>
    <col min="5" max="5" width="27.77734375" style="1" bestFit="1" customWidth="1"/>
    <col min="6" max="6" width="53.10546875" style="3" bestFit="1" customWidth="1"/>
    <col min="7" max="7" width="13.3359375" style="1" bestFit="1" customWidth="1"/>
    <col min="8" max="16384" width="8.88671875" style="1" customWidth="1"/>
  </cols>
  <sheetData>
    <row r="1" spans="1:6" ht="18.75">
      <c r="A1" s="7" t="s">
        <v>43</v>
      </c>
      <c r="B1" s="2">
        <v>0.42430555555555555</v>
      </c>
      <c r="C1" s="3" t="s">
        <v>0</v>
      </c>
      <c r="D1" s="1" t="s">
        <v>20</v>
      </c>
      <c r="E1" s="1" t="s">
        <v>19</v>
      </c>
      <c r="F1" s="3" t="s">
        <v>38</v>
      </c>
    </row>
    <row r="2" spans="1:6" ht="18.75">
      <c r="A2" s="7"/>
      <c r="B2" s="2">
        <v>0.42430555555555555</v>
      </c>
      <c r="C2" s="3" t="s">
        <v>0</v>
      </c>
      <c r="D2" s="1" t="s">
        <v>20</v>
      </c>
      <c r="E2" s="1" t="s">
        <v>19</v>
      </c>
      <c r="F2" s="3" t="s">
        <v>42</v>
      </c>
    </row>
    <row r="3" spans="1:6" ht="18.75">
      <c r="A3" s="7"/>
      <c r="B3" s="2">
        <v>0.4666666666666666</v>
      </c>
      <c r="C3" s="3" t="s">
        <v>1</v>
      </c>
      <c r="D3" s="1" t="s">
        <v>21</v>
      </c>
      <c r="E3" s="1" t="s">
        <v>19</v>
      </c>
      <c r="F3" s="3" t="s">
        <v>48</v>
      </c>
    </row>
    <row r="4" spans="1:6" ht="18.75">
      <c r="A4" s="7"/>
      <c r="B4" s="2">
        <v>0.5090277777777777</v>
      </c>
      <c r="C4" s="3" t="s">
        <v>17</v>
      </c>
      <c r="D4" s="1" t="s">
        <v>22</v>
      </c>
      <c r="E4" s="1" t="s">
        <v>19</v>
      </c>
      <c r="F4" s="3" t="s">
        <v>42</v>
      </c>
    </row>
    <row r="5" spans="1:6" ht="18.75">
      <c r="A5" s="7"/>
      <c r="B5" s="2">
        <v>0.6784722222222223</v>
      </c>
      <c r="C5" s="3" t="s">
        <v>18</v>
      </c>
      <c r="D5" s="1" t="s">
        <v>23</v>
      </c>
      <c r="E5" s="1" t="s">
        <v>19</v>
      </c>
      <c r="F5" s="3" t="s">
        <v>38</v>
      </c>
    </row>
    <row r="6" spans="1:6" ht="18.75">
      <c r="A6" s="7"/>
      <c r="B6" s="2">
        <v>0.6784722222222223</v>
      </c>
      <c r="C6" s="3" t="s">
        <v>18</v>
      </c>
      <c r="D6" s="1" t="s">
        <v>23</v>
      </c>
      <c r="E6" s="1" t="s">
        <v>19</v>
      </c>
      <c r="F6" s="3" t="s">
        <v>42</v>
      </c>
    </row>
    <row r="7" spans="1:6" ht="18.75">
      <c r="A7" s="6" t="s">
        <v>44</v>
      </c>
      <c r="B7" s="2">
        <v>0.42430555555555555</v>
      </c>
      <c r="C7" s="3" t="s">
        <v>5</v>
      </c>
      <c r="D7" s="1" t="s">
        <v>24</v>
      </c>
      <c r="E7" s="1" t="s">
        <v>39</v>
      </c>
      <c r="F7" s="3" t="s">
        <v>42</v>
      </c>
    </row>
    <row r="8" spans="1:6" ht="18.75">
      <c r="A8" s="6"/>
      <c r="B8" s="2">
        <v>0.4666666666666666</v>
      </c>
      <c r="C8" s="3" t="s">
        <v>6</v>
      </c>
      <c r="D8" s="1" t="s">
        <v>25</v>
      </c>
      <c r="E8" s="1" t="s">
        <v>39</v>
      </c>
      <c r="F8" s="3" t="s">
        <v>38</v>
      </c>
    </row>
    <row r="9" spans="1:6" ht="18.75">
      <c r="A9" s="6"/>
      <c r="B9" s="2">
        <v>0.59375</v>
      </c>
      <c r="C9" s="3" t="s">
        <v>8</v>
      </c>
      <c r="D9" s="1" t="s">
        <v>26</v>
      </c>
      <c r="E9" s="1" t="s">
        <v>39</v>
      </c>
      <c r="F9" s="3" t="s">
        <v>38</v>
      </c>
    </row>
    <row r="10" spans="1:6" ht="18.75">
      <c r="A10" s="6"/>
      <c r="B10" s="2">
        <v>0.7208333333333333</v>
      </c>
      <c r="C10" s="3" t="s">
        <v>10</v>
      </c>
      <c r="D10" s="1" t="s">
        <v>27</v>
      </c>
      <c r="E10" s="1" t="s">
        <v>39</v>
      </c>
      <c r="F10" s="3" t="s">
        <v>42</v>
      </c>
    </row>
    <row r="11" spans="1:6" ht="18.75">
      <c r="A11" s="6"/>
      <c r="B11" s="2">
        <v>0.8055555555555555</v>
      </c>
      <c r="C11" s="3" t="s">
        <v>10</v>
      </c>
      <c r="D11" s="1" t="s">
        <v>28</v>
      </c>
      <c r="E11" s="1" t="s">
        <v>39</v>
      </c>
      <c r="F11" s="3" t="s">
        <v>38</v>
      </c>
    </row>
    <row r="12" spans="1:6" ht="18.75">
      <c r="A12" s="6" t="s">
        <v>45</v>
      </c>
      <c r="B12" s="2">
        <v>0.42430555555555555</v>
      </c>
      <c r="C12" s="3" t="s">
        <v>11</v>
      </c>
      <c r="D12" s="1" t="s">
        <v>29</v>
      </c>
      <c r="E12" s="1" t="s">
        <v>40</v>
      </c>
      <c r="F12" s="3" t="s">
        <v>38</v>
      </c>
    </row>
    <row r="13" spans="1:6" ht="18.75">
      <c r="A13" s="6"/>
      <c r="B13" s="2">
        <v>0.4666666666666666</v>
      </c>
      <c r="C13" s="3" t="s">
        <v>12</v>
      </c>
      <c r="D13" s="1" t="s">
        <v>30</v>
      </c>
      <c r="E13" s="1" t="s">
        <v>40</v>
      </c>
      <c r="F13" s="3" t="s">
        <v>42</v>
      </c>
    </row>
    <row r="14" spans="1:6" ht="18.75">
      <c r="A14" s="6"/>
      <c r="B14" s="2">
        <v>0.5090277777777777</v>
      </c>
      <c r="C14" s="3" t="s">
        <v>12</v>
      </c>
      <c r="D14" s="1" t="s">
        <v>31</v>
      </c>
      <c r="E14" s="1" t="s">
        <v>40</v>
      </c>
      <c r="F14" s="3" t="s">
        <v>38</v>
      </c>
    </row>
    <row r="15" spans="1:6" ht="18.75">
      <c r="A15" s="6"/>
      <c r="B15" s="2">
        <v>0.59375</v>
      </c>
      <c r="C15" s="3" t="s">
        <v>2</v>
      </c>
      <c r="D15" s="1" t="s">
        <v>32</v>
      </c>
      <c r="E15" s="1" t="s">
        <v>40</v>
      </c>
      <c r="F15" s="3" t="s">
        <v>48</v>
      </c>
    </row>
    <row r="16" spans="1:6" ht="18.75">
      <c r="A16" s="6"/>
      <c r="B16" s="2">
        <v>0.7208333333333333</v>
      </c>
      <c r="C16" s="3" t="s">
        <v>3</v>
      </c>
      <c r="D16" s="1" t="s">
        <v>33</v>
      </c>
      <c r="E16" s="1" t="s">
        <v>40</v>
      </c>
      <c r="F16" s="3" t="s">
        <v>38</v>
      </c>
    </row>
    <row r="17" spans="1:6" ht="18.75">
      <c r="A17" s="6"/>
      <c r="B17" s="2">
        <v>0.8055555555555555</v>
      </c>
      <c r="C17" s="3" t="s">
        <v>3</v>
      </c>
      <c r="D17" s="1" t="s">
        <v>34</v>
      </c>
      <c r="E17" s="1" t="s">
        <v>40</v>
      </c>
      <c r="F17" s="3" t="s">
        <v>38</v>
      </c>
    </row>
    <row r="18" spans="1:6" ht="18.75">
      <c r="A18" s="6" t="s">
        <v>46</v>
      </c>
      <c r="B18" s="2">
        <v>0.42430555555555555</v>
      </c>
      <c r="C18" s="3" t="s">
        <v>4</v>
      </c>
      <c r="D18" s="1" t="s">
        <v>35</v>
      </c>
      <c r="E18" s="1" t="s">
        <v>41</v>
      </c>
      <c r="F18" s="3" t="s">
        <v>42</v>
      </c>
    </row>
    <row r="19" spans="1:6" ht="18.75">
      <c r="A19" s="6"/>
      <c r="B19" s="2">
        <v>0.5090277777777777</v>
      </c>
      <c r="C19" s="3" t="s">
        <v>7</v>
      </c>
      <c r="D19" s="1" t="s">
        <v>36</v>
      </c>
      <c r="E19" s="1" t="s">
        <v>41</v>
      </c>
      <c r="F19" s="3" t="s">
        <v>42</v>
      </c>
    </row>
    <row r="20" spans="1:6" ht="18.75">
      <c r="A20" s="6"/>
      <c r="B20" s="2">
        <v>0.6361111111111112</v>
      </c>
      <c r="C20" s="3" t="s">
        <v>9</v>
      </c>
      <c r="D20" s="1" t="s">
        <v>37</v>
      </c>
      <c r="E20" s="1" t="s">
        <v>41</v>
      </c>
      <c r="F20" s="3" t="s">
        <v>38</v>
      </c>
    </row>
  </sheetData>
  <sheetProtection/>
  <mergeCells count="4">
    <mergeCell ref="A7:A11"/>
    <mergeCell ref="A12:A17"/>
    <mergeCell ref="A18:A20"/>
    <mergeCell ref="A1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78" zoomScaleNormal="78" zoomScalePageLayoutView="0" workbookViewId="0" topLeftCell="A1">
      <selection activeCell="B36" sqref="B36"/>
    </sheetView>
  </sheetViews>
  <sheetFormatPr defaultColWidth="8.88671875" defaultRowHeight="18.75"/>
  <cols>
    <col min="1" max="1" width="8.77734375" style="0" customWidth="1"/>
    <col min="2" max="2" width="33.88671875" style="0" bestFit="1" customWidth="1"/>
    <col min="3" max="3" width="88.4453125" style="0" bestFit="1" customWidth="1"/>
    <col min="4" max="4" width="18.10546875" style="0" bestFit="1" customWidth="1"/>
    <col min="5" max="5" width="35.88671875" style="0" bestFit="1" customWidth="1"/>
    <col min="7" max="7" width="9.88671875" style="0" bestFit="1" customWidth="1"/>
  </cols>
  <sheetData>
    <row r="1" spans="1:5" ht="18.75">
      <c r="A1" s="4" t="s">
        <v>13</v>
      </c>
      <c r="B1" s="4" t="s">
        <v>14</v>
      </c>
      <c r="C1" s="4" t="s">
        <v>15</v>
      </c>
      <c r="D1" s="5" t="s">
        <v>16</v>
      </c>
      <c r="E1" s="5" t="s">
        <v>47</v>
      </c>
    </row>
    <row r="2" spans="1:5" ht="19.5" thickBot="1">
      <c r="A2" s="14" t="str">
        <f>Лист1!A1</f>
        <v>Бригада 1</v>
      </c>
      <c r="B2" s="15"/>
      <c r="C2" s="15"/>
      <c r="D2" s="15"/>
      <c r="E2" s="15"/>
    </row>
    <row r="3" spans="1:5" ht="20.25" thickBot="1" thickTop="1">
      <c r="A3" s="16">
        <v>0.42430555555555555</v>
      </c>
      <c r="B3" s="8" t="str">
        <f>INDEX(Лист1!C$1:C$1000,MATCH($A3,INDEX(Лист1!$B$1:$B$1000,MATCH($A$2,Лист1!$A$1:$A$1000,0)):INDEX(Лист1!$B$1:$B$1000,1000),0))</f>
        <v>Кузнецова Екатерина Викторовна</v>
      </c>
      <c r="C3" s="8" t="str">
        <f>INDEX(Лист1!D$1:D$1000,MATCH($A3,INDEX(Лист1!$B$1:$B$1000,MATCH($A$2,Лист1!$A$1:$A$1000,0)):INDEX(Лист1!$B$1:$B$1000,1000),0))</f>
        <v>Победы 1</v>
      </c>
      <c r="D3" s="8" t="str">
        <f>INDEX(Лист1!E$1:E$1000,MATCH($A3,INDEX(Лист1!$B$1:$B$1000,MATCH($A$2,Лист1!$A$1:$A$1000,0)):INDEX(Лист1!$B$1:$B$1000,1000),0))</f>
        <v>Иванов </v>
      </c>
      <c r="E3" s="21" t="str">
        <f>INDEX(Лист1!F$1:F$1000,MATCH($A3,INDEX(Лист1!$B$1:$B$1000,MATCH($A$2,Лист1!$A$1:$A$1000,0)):INDEX(Лист1!$B$1:$B$1000,1000),0)+MOD(ROW(A1)-1,3))</f>
        <v>Электрика </v>
      </c>
    </row>
    <row r="4" spans="1:5" ht="20.25" thickBot="1" thickTop="1">
      <c r="A4" s="17"/>
      <c r="B4" s="9"/>
      <c r="C4" s="9"/>
      <c r="D4" s="9"/>
      <c r="E4" s="21" t="e">
        <f>INDEX(Лист1!F$1:F$1000,MATCH($A4,INDEX(Лист1!$B$1:$B$1000,MATCH($A$2,Лист1!$A$1:$A$1000,0)):INDEX(Лист1!$B$1:$B$1000,1000),0)+MOD(ROW(A2)-1,3))</f>
        <v>#N/A</v>
      </c>
    </row>
    <row r="5" spans="1:5" ht="20.25" thickBot="1" thickTop="1">
      <c r="A5" s="18"/>
      <c r="B5" s="10"/>
      <c r="C5" s="10"/>
      <c r="D5" s="10"/>
      <c r="E5" s="21" t="e">
        <f>INDEX(Лист1!F$1:F$1000,MATCH($A5,INDEX(Лист1!$B$1:$B$1000,MATCH($A$2,Лист1!$A$1:$A$1000,0)):INDEX(Лист1!$B$1:$B$1000,1000),0)+MOD(ROW(A3)-1,3))</f>
        <v>#N/A</v>
      </c>
    </row>
    <row r="6" spans="1:5" ht="20.25" thickBot="1" thickTop="1">
      <c r="A6" s="16">
        <v>0.4666666666666666</v>
      </c>
      <c r="B6" s="8" t="str">
        <f>INDEX(Лист1!C$1:C$1000,MATCH($A6,INDEX(Лист1!$B$1:$B$1000,MATCH($A$2,Лист1!$A$1:$A$1000,0)):INDEX(Лист1!$B$1:$B$1000,1000),0))</f>
        <v>Ямчук Николай Иванович</v>
      </c>
      <c r="C6" s="8" t="str">
        <f>INDEX(Лист1!D$1:D$1000,MATCH($A6,INDEX(Лист1!$B$1:$B$1000,MATCH($A$2,Лист1!$A$1:$A$1000,0)):INDEX(Лист1!$B$1:$B$1000,1000),0))</f>
        <v>Победы 2</v>
      </c>
      <c r="D6" s="8" t="str">
        <f>INDEX(Лист1!E$1:E$1000,MATCH($A6,INDEX(Лист1!$B$1:$B$1000,MATCH($A$2,Лист1!$A$1:$A$1000,0)):INDEX(Лист1!$B$1:$B$1000,1000),0))</f>
        <v>Иванов </v>
      </c>
      <c r="E6" s="21" t="str">
        <f>INDEX(Лист1!F$1:F$1000,MATCH($A6,INDEX(Лист1!$B$1:$B$1000,MATCH($A$2,Лист1!$A$1:$A$1000,0)):INDEX(Лист1!$B$1:$B$1000,1000),0)+MOD(ROW(A4)-1,3))</f>
        <v>Канализация</v>
      </c>
    </row>
    <row r="7" spans="1:5" ht="20.25" thickBot="1" thickTop="1">
      <c r="A7" s="19"/>
      <c r="B7" s="9"/>
      <c r="C7" s="9"/>
      <c r="D7" s="9"/>
      <c r="E7" s="21" t="e">
        <f>INDEX(Лист1!F$1:F$1000,MATCH($A7,INDEX(Лист1!$B$1:$B$1000,MATCH($A$2,Лист1!$A$1:$A$1000,0)):INDEX(Лист1!$B$1:$B$1000,1000),0)+MOD(ROW(A5)-1,3))</f>
        <v>#N/A</v>
      </c>
    </row>
    <row r="8" spans="1:5" ht="20.25" thickBot="1" thickTop="1">
      <c r="A8" s="20"/>
      <c r="B8" s="10"/>
      <c r="C8" s="10"/>
      <c r="D8" s="10"/>
      <c r="E8" s="21" t="e">
        <f>INDEX(Лист1!F$1:F$1000,MATCH($A8,INDEX(Лист1!$B$1:$B$1000,MATCH($A$2,Лист1!$A$1:$A$1000,0)):INDEX(Лист1!$B$1:$B$1000,1000),0)+MOD(ROW(A6)-1,3))</f>
        <v>#N/A</v>
      </c>
    </row>
    <row r="9" spans="1:5" ht="20.25" thickBot="1" thickTop="1">
      <c r="A9" s="16">
        <v>0.5090277777777777</v>
      </c>
      <c r="B9" s="8" t="str">
        <f>INDEX(Лист1!C$1:C$1000,MATCH($A9,INDEX(Лист1!$B$1:$B$1000,MATCH($A$2,Лист1!$A$1:$A$1000,0)):INDEX(Лист1!$B$1:$B$1000,1000),0))</f>
        <v>Белинина Елизовета Валерьевна</v>
      </c>
      <c r="C9" s="8" t="str">
        <f>INDEX(Лист1!D$1:D$1000,MATCH($A9,INDEX(Лист1!$B$1:$B$1000,MATCH($A$2,Лист1!$A$1:$A$1000,0)):INDEX(Лист1!$B$1:$B$1000,1000),0))</f>
        <v>Победы 3</v>
      </c>
      <c r="D9" s="8" t="str">
        <f>INDEX(Лист1!E$1:E$1000,MATCH($A9,INDEX(Лист1!$B$1:$B$1000,MATCH($A$2,Лист1!$A$1:$A$1000,0)):INDEX(Лист1!$B$1:$B$1000,1000),0))</f>
        <v>Иванов </v>
      </c>
      <c r="E9" s="21" t="str">
        <f>INDEX(Лист1!F$1:F$1000,MATCH($A9,INDEX(Лист1!$B$1:$B$1000,MATCH($A$2,Лист1!$A$1:$A$1000,0)):INDEX(Лист1!$B$1:$B$1000,1000),0)+MOD(ROW(A7)-1,3))</f>
        <v>Водоснабжение</v>
      </c>
    </row>
    <row r="10" spans="1:5" ht="20.25" thickBot="1" thickTop="1">
      <c r="A10" s="19"/>
      <c r="B10" s="9"/>
      <c r="C10" s="9"/>
      <c r="D10" s="9"/>
      <c r="E10" s="21" t="e">
        <f>INDEX(Лист1!F$1:F$1000,MATCH($A10,INDEX(Лист1!$B$1:$B$1000,MATCH($A$2,Лист1!$A$1:$A$1000,0)):INDEX(Лист1!$B$1:$B$1000,1000),0)+MOD(ROW(A8)-1,3))</f>
        <v>#N/A</v>
      </c>
    </row>
    <row r="11" spans="1:5" ht="20.25" thickBot="1" thickTop="1">
      <c r="A11" s="20"/>
      <c r="B11" s="10"/>
      <c r="C11" s="10"/>
      <c r="D11" s="10"/>
      <c r="E11" s="21" t="e">
        <f>INDEX(Лист1!F$1:F$1000,MATCH($A11,INDEX(Лист1!$B$1:$B$1000,MATCH($A$2,Лист1!$A$1:$A$1000,0)):INDEX(Лист1!$B$1:$B$1000,1000),0)+MOD(ROW(A9)-1,3))</f>
        <v>#N/A</v>
      </c>
    </row>
    <row r="12" spans="1:5" ht="20.25" thickBot="1" thickTop="1">
      <c r="A12" s="11">
        <v>0.5513888888888888</v>
      </c>
      <c r="B12" s="8" t="e">
        <f>INDEX(Лист1!C$1:C$1000,MATCH($A12,INDEX(Лист1!$B$1:$B$1000,MATCH($A$2,Лист1!$A$1:$A$1000,0)):INDEX(Лист1!$B$1:$B$1000,1000),0))</f>
        <v>#N/A</v>
      </c>
      <c r="C12" s="8" t="e">
        <f>INDEX(Лист1!D$1:D$1000,MATCH($A12,INDEX(Лист1!$B$1:$B$1000,MATCH($A$2,Лист1!$A$1:$A$1000,0)):INDEX(Лист1!$B$1:$B$1000,1000),0))</f>
        <v>#N/A</v>
      </c>
      <c r="D12" s="8" t="e">
        <f>INDEX(Лист1!E$1:E$1000,MATCH($A12,INDEX(Лист1!$B$1:$B$1000,MATCH($A$2,Лист1!$A$1:$A$1000,0)):INDEX(Лист1!$B$1:$B$1000,1000),0))</f>
        <v>#N/A</v>
      </c>
      <c r="E12" s="21" t="e">
        <f>INDEX(Лист1!F$1:F$1000,MATCH($A12,INDEX(Лист1!$B$1:$B$1000,MATCH($A$2,Лист1!$A$1:$A$1000,0)):INDEX(Лист1!$B$1:$B$1000,1000),0)+MOD(ROW(A10)-1,3))</f>
        <v>#N/A</v>
      </c>
    </row>
    <row r="13" spans="1:5" ht="20.25" thickBot="1" thickTop="1">
      <c r="A13" s="12"/>
      <c r="B13" s="9"/>
      <c r="C13" s="9"/>
      <c r="D13" s="9"/>
      <c r="E13" s="21" t="e">
        <f>INDEX(Лист1!F$1:F$1000,MATCH($A13,INDEX(Лист1!$B$1:$B$1000,MATCH($A$2,Лист1!$A$1:$A$1000,0)):INDEX(Лист1!$B$1:$B$1000,1000),0)+MOD(ROW(A11)-1,3))</f>
        <v>#N/A</v>
      </c>
    </row>
    <row r="14" spans="1:5" ht="20.25" thickBot="1" thickTop="1">
      <c r="A14" s="13"/>
      <c r="B14" s="10"/>
      <c r="C14" s="10"/>
      <c r="D14" s="10"/>
      <c r="E14" s="21" t="e">
        <f>INDEX(Лист1!F$1:F$1000,MATCH($A14,INDEX(Лист1!$B$1:$B$1000,MATCH($A$2,Лист1!$A$1:$A$1000,0)):INDEX(Лист1!$B$1:$B$1000,1000),0)+MOD(ROW(A12)-1,3))</f>
        <v>#N/A</v>
      </c>
    </row>
    <row r="15" spans="1:5" ht="20.25" thickBot="1" thickTop="1">
      <c r="A15" s="11">
        <v>0.59375</v>
      </c>
      <c r="B15" s="8" t="str">
        <f>INDEX(Лист1!C$1:C$1000,MATCH($A15,INDEX(Лист1!$B$1:$B$1000,MATCH($A$2,Лист1!$A$1:$A$1000,0)):INDEX(Лист1!$B$1:$B$1000,1000),0))</f>
        <v>Петров Юрий Иванович</v>
      </c>
      <c r="C15" s="8" t="str">
        <f>INDEX(Лист1!D$1:D$1000,MATCH($A15,INDEX(Лист1!$B$1:$B$1000,MATCH($A$2,Лист1!$A$1:$A$1000,0)):INDEX(Лист1!$B$1:$B$1000,1000),0))</f>
        <v>Победы 7</v>
      </c>
      <c r="D15" s="8" t="str">
        <f>INDEX(Лист1!E$1:E$1000,MATCH($A15,INDEX(Лист1!$B$1:$B$1000,MATCH($A$2,Лист1!$A$1:$A$1000,0)):INDEX(Лист1!$B$1:$B$1000,1000),0))</f>
        <v>Петров</v>
      </c>
      <c r="E15" s="21" t="str">
        <f>INDEX(Лист1!F$1:F$1000,MATCH($A15,INDEX(Лист1!$B$1:$B$1000,MATCH($A$2,Лист1!$A$1:$A$1000,0)):INDEX(Лист1!$B$1:$B$1000,1000),0)+MOD(ROW(A13)-1,3))</f>
        <v>Электрика </v>
      </c>
    </row>
    <row r="16" spans="1:5" ht="20.25" thickBot="1" thickTop="1">
      <c r="A16" s="12"/>
      <c r="B16" s="9"/>
      <c r="C16" s="9"/>
      <c r="D16" s="9"/>
      <c r="E16" s="21" t="e">
        <f>INDEX(Лист1!F$1:F$1000,MATCH($A16,INDEX(Лист1!$B$1:$B$1000,MATCH($A$2,Лист1!$A$1:$A$1000,0)):INDEX(Лист1!$B$1:$B$1000,1000),0)+MOD(ROW(A14)-1,3))</f>
        <v>#N/A</v>
      </c>
    </row>
    <row r="17" spans="1:5" ht="20.25" thickBot="1" thickTop="1">
      <c r="A17" s="13"/>
      <c r="B17" s="10"/>
      <c r="C17" s="10"/>
      <c r="D17" s="10"/>
      <c r="E17" s="21" t="e">
        <f>INDEX(Лист1!F$1:F$1000,MATCH($A17,INDEX(Лист1!$B$1:$B$1000,MATCH($A$2,Лист1!$A$1:$A$1000,0)):INDEX(Лист1!$B$1:$B$1000,1000),0)+MOD(ROW(A15)-1,3))</f>
        <v>#N/A</v>
      </c>
    </row>
    <row r="18" spans="1:5" ht="20.25" thickBot="1" thickTop="1">
      <c r="A18" s="11">
        <v>0.6361111111111112</v>
      </c>
      <c r="B18" s="8" t="str">
        <f>INDEX(Лист1!C$1:C$1000,MATCH($A18,INDEX(Лист1!$B$1:$B$1000,MATCH($A$2,Лист1!$A$1:$A$1000,0)):INDEX(Лист1!$B$1:$B$1000,1000),0))</f>
        <v>Казанкова Оксана Валерьевна</v>
      </c>
      <c r="C18" s="8" t="str">
        <f>INDEX(Лист1!D$1:D$1000,MATCH($A18,INDEX(Лист1!$B$1:$B$1000,MATCH($A$2,Лист1!$A$1:$A$1000,0)):INDEX(Лист1!$B$1:$B$1000,1000),0))</f>
        <v>Победы 18</v>
      </c>
      <c r="D18" s="8" t="str">
        <f>INDEX(Лист1!E$1:E$1000,MATCH($A18,INDEX(Лист1!$B$1:$B$1000,MATCH($A$2,Лист1!$A$1:$A$1000,0)):INDEX(Лист1!$B$1:$B$1000,1000),0))</f>
        <v>Попкин</v>
      </c>
      <c r="E18" s="21" t="str">
        <f>INDEX(Лист1!F$1:F$1000,MATCH($A18,INDEX(Лист1!$B$1:$B$1000,MATCH($A$2,Лист1!$A$1:$A$1000,0)):INDEX(Лист1!$B$1:$B$1000,1000),0)+MOD(ROW(A16)-1,3))</f>
        <v>Электрика </v>
      </c>
    </row>
    <row r="19" spans="1:5" ht="20.25" thickBot="1" thickTop="1">
      <c r="A19" s="12"/>
      <c r="B19" s="9"/>
      <c r="C19" s="9"/>
      <c r="D19" s="9"/>
      <c r="E19" s="21" t="e">
        <f>INDEX(Лист1!F$1:F$1000,MATCH($A19,INDEX(Лист1!$B$1:$B$1000,MATCH($A$2,Лист1!$A$1:$A$1000,0)):INDEX(Лист1!$B$1:$B$1000,1000),0)+MOD(ROW(A17)-1,3))</f>
        <v>#N/A</v>
      </c>
    </row>
    <row r="20" spans="1:5" ht="20.25" thickBot="1" thickTop="1">
      <c r="A20" s="13"/>
      <c r="B20" s="10"/>
      <c r="C20" s="10"/>
      <c r="D20" s="10"/>
      <c r="E20" s="21" t="e">
        <f>INDEX(Лист1!F$1:F$1000,MATCH($A20,INDEX(Лист1!$B$1:$B$1000,MATCH($A$2,Лист1!$A$1:$A$1000,0)):INDEX(Лист1!$B$1:$B$1000,1000),0)+MOD(ROW(A18)-1,3))</f>
        <v>#N/A</v>
      </c>
    </row>
    <row r="21" spans="1:5" ht="20.25" thickBot="1" thickTop="1">
      <c r="A21" s="16">
        <v>0.6784722222222223</v>
      </c>
      <c r="B21" s="8" t="str">
        <f>INDEX(Лист1!C$1:C$1000,MATCH($A21,INDEX(Лист1!$B$1:$B$1000,MATCH($A$2,Лист1!$A$1:$A$1000,0)):INDEX(Лист1!$B$1:$B$1000,1000),0))</f>
        <v>Арефьев Александр Александрович</v>
      </c>
      <c r="C21" s="8" t="str">
        <f>INDEX(Лист1!D$1:D$1000,MATCH($A21,INDEX(Лист1!$B$1:$B$1000,MATCH($A$2,Лист1!$A$1:$A$1000,0)):INDEX(Лист1!$B$1:$B$1000,1000),0))</f>
        <v>Победы 4</v>
      </c>
      <c r="D21" s="8" t="str">
        <f>INDEX(Лист1!E$1:E$1000,MATCH($A21,INDEX(Лист1!$B$1:$B$1000,MATCH($A$2,Лист1!$A$1:$A$1000,0)):INDEX(Лист1!$B$1:$B$1000,1000),0))</f>
        <v>Иванов </v>
      </c>
      <c r="E21" s="21" t="str">
        <f>INDEX(Лист1!F$1:F$1000,MATCH($A21,INDEX(Лист1!$B$1:$B$1000,MATCH($A$2,Лист1!$A$1:$A$1000,0)):INDEX(Лист1!$B$1:$B$1000,1000),0)+MOD(ROW(A19)-1,3))</f>
        <v>Электрика </v>
      </c>
    </row>
    <row r="22" spans="1:5" ht="20.25" thickBot="1" thickTop="1">
      <c r="A22" s="19"/>
      <c r="B22" s="9"/>
      <c r="C22" s="9"/>
      <c r="D22" s="9"/>
      <c r="E22" s="21" t="e">
        <f>INDEX(Лист1!F$1:F$1000,MATCH($A22,INDEX(Лист1!$B$1:$B$1000,MATCH($A$2,Лист1!$A$1:$A$1000,0)):INDEX(Лист1!$B$1:$B$1000,1000),0)+MOD(ROW(A20)-1,3))</f>
        <v>#N/A</v>
      </c>
    </row>
    <row r="23" spans="1:5" ht="20.25" thickBot="1" thickTop="1">
      <c r="A23" s="20"/>
      <c r="B23" s="10"/>
      <c r="C23" s="10"/>
      <c r="D23" s="10"/>
      <c r="E23" s="21" t="e">
        <f>INDEX(Лист1!F$1:F$1000,MATCH($A23,INDEX(Лист1!$B$1:$B$1000,MATCH($A$2,Лист1!$A$1:$A$1000,0)):INDEX(Лист1!$B$1:$B$1000,1000),0)+MOD(ROW(A21)-1,3))</f>
        <v>#N/A</v>
      </c>
    </row>
    <row r="24" spans="1:5" ht="20.25" thickBot="1" thickTop="1">
      <c r="A24" s="11">
        <v>0.7208333333333333</v>
      </c>
      <c r="B24" s="8" t="str">
        <f>INDEX(Лист1!C$1:C$1000,MATCH($A24,INDEX(Лист1!$B$1:$B$1000,MATCH($A$2,Лист1!$A$1:$A$1000,0)):INDEX(Лист1!$B$1:$B$1000,1000),0))</f>
        <v>Солдатенко Юлия Станиславовна</v>
      </c>
      <c r="C24" s="8" t="str">
        <f>INDEX(Лист1!D$1:D$1000,MATCH($A24,INDEX(Лист1!$B$1:$B$1000,MATCH($A$2,Лист1!$A$1:$A$1000,0)):INDEX(Лист1!$B$1:$B$1000,1000),0))</f>
        <v>Победы 8</v>
      </c>
      <c r="D24" s="8" t="str">
        <f>INDEX(Лист1!E$1:E$1000,MATCH($A24,INDEX(Лист1!$B$1:$B$1000,MATCH($A$2,Лист1!$A$1:$A$1000,0)):INDEX(Лист1!$B$1:$B$1000,1000),0))</f>
        <v>Петров</v>
      </c>
      <c r="E24" s="21" t="str">
        <f>INDEX(Лист1!F$1:F$1000,MATCH($A24,INDEX(Лист1!$B$1:$B$1000,MATCH($A$2,Лист1!$A$1:$A$1000,0)):INDEX(Лист1!$B$1:$B$1000,1000),0)+MOD(ROW(A22)-1,3))</f>
        <v>Водоснабжение</v>
      </c>
    </row>
    <row r="25" spans="1:5" ht="20.25" thickBot="1" thickTop="1">
      <c r="A25" s="12"/>
      <c r="B25" s="9"/>
      <c r="C25" s="9"/>
      <c r="D25" s="9"/>
      <c r="E25" s="21" t="e">
        <f>INDEX(Лист1!F$1:F$1000,MATCH($A25,INDEX(Лист1!$B$1:$B$1000,MATCH($A$2,Лист1!$A$1:$A$1000,0)):INDEX(Лист1!$B$1:$B$1000,1000),0)+MOD(ROW(A23)-1,3))</f>
        <v>#N/A</v>
      </c>
    </row>
    <row r="26" spans="1:5" ht="20.25" thickBot="1" thickTop="1">
      <c r="A26" s="13"/>
      <c r="B26" s="10"/>
      <c r="C26" s="10"/>
      <c r="D26" s="10"/>
      <c r="E26" s="21" t="e">
        <f>INDEX(Лист1!F$1:F$1000,MATCH($A26,INDEX(Лист1!$B$1:$B$1000,MATCH($A$2,Лист1!$A$1:$A$1000,0)):INDEX(Лист1!$B$1:$B$1000,1000),0)+MOD(ROW(A24)-1,3))</f>
        <v>#N/A</v>
      </c>
    </row>
    <row r="27" spans="1:5" ht="20.25" thickBot="1" thickTop="1">
      <c r="A27" s="11">
        <v>0.7631944444444444</v>
      </c>
      <c r="B27" s="8" t="e">
        <f>INDEX(Лист1!C$1:C$1000,MATCH($A27,INDEX(Лист1!$B$1:$B$1000,MATCH($A$2,Лист1!$A$1:$A$1000,0)):INDEX(Лист1!$B$1:$B$1000,1000),0))</f>
        <v>#N/A</v>
      </c>
      <c r="C27" s="8" t="e">
        <f>INDEX(Лист1!D$1:D$1000,MATCH($A27,INDEX(Лист1!$B$1:$B$1000,MATCH($A$2,Лист1!$A$1:$A$1000,0)):INDEX(Лист1!$B$1:$B$1000,1000),0))</f>
        <v>#N/A</v>
      </c>
      <c r="D27" s="8" t="e">
        <f>INDEX(Лист1!E$1:E$1000,MATCH($A27,INDEX(Лист1!$B$1:$B$1000,MATCH($A$2,Лист1!$A$1:$A$1000,0)):INDEX(Лист1!$B$1:$B$1000,1000),0))</f>
        <v>#N/A</v>
      </c>
      <c r="E27" s="21" t="e">
        <f>INDEX(Лист1!F$1:F$1000,MATCH($A27,INDEX(Лист1!$B$1:$B$1000,MATCH($A$2,Лист1!$A$1:$A$1000,0)):INDEX(Лист1!$B$1:$B$1000,1000),0)+MOD(ROW(A25)-1,3))</f>
        <v>#N/A</v>
      </c>
    </row>
    <row r="28" spans="1:5" ht="20.25" thickBot="1" thickTop="1">
      <c r="A28" s="12"/>
      <c r="B28" s="9"/>
      <c r="C28" s="9"/>
      <c r="D28" s="9"/>
      <c r="E28" s="21" t="e">
        <f>INDEX(Лист1!F$1:F$1000,MATCH($A28,INDEX(Лист1!$B$1:$B$1000,MATCH($A$2,Лист1!$A$1:$A$1000,0)):INDEX(Лист1!$B$1:$B$1000,1000),0)+MOD(ROW(A26)-1,3))</f>
        <v>#N/A</v>
      </c>
    </row>
    <row r="29" spans="1:5" ht="20.25" thickBot="1" thickTop="1">
      <c r="A29" s="13"/>
      <c r="B29" s="10"/>
      <c r="C29" s="10"/>
      <c r="D29" s="10"/>
      <c r="E29" s="21" t="e">
        <f>INDEX(Лист1!F$1:F$1000,MATCH($A29,INDEX(Лист1!$B$1:$B$1000,MATCH($A$2,Лист1!$A$1:$A$1000,0)):INDEX(Лист1!$B$1:$B$1000,1000),0)+MOD(ROW(A27)-1,3))</f>
        <v>#N/A</v>
      </c>
    </row>
    <row r="30" spans="1:5" ht="20.25" thickBot="1" thickTop="1">
      <c r="A30" s="11">
        <v>0.8055555555555555</v>
      </c>
      <c r="B30" s="8" t="str">
        <f>INDEX(Лист1!C$1:C$1000,MATCH($A30,INDEX(Лист1!$B$1:$B$1000,MATCH($A$2,Лист1!$A$1:$A$1000,0)):INDEX(Лист1!$B$1:$B$1000,1000),0))</f>
        <v>Солдатенко Юлия Станиславовна</v>
      </c>
      <c r="C30" s="8" t="str">
        <f>INDEX(Лист1!D$1:D$1000,MATCH($A30,INDEX(Лист1!$B$1:$B$1000,MATCH($A$2,Лист1!$A$1:$A$1000,0)):INDEX(Лист1!$B$1:$B$1000,1000),0))</f>
        <v>Победы 9</v>
      </c>
      <c r="D30" s="8" t="str">
        <f>INDEX(Лист1!E$1:E$1000,MATCH($A30,INDEX(Лист1!$B$1:$B$1000,MATCH($A$2,Лист1!$A$1:$A$1000,0)):INDEX(Лист1!$B$1:$B$1000,1000),0))</f>
        <v>Петров</v>
      </c>
      <c r="E30" s="21" t="str">
        <f>INDEX(Лист1!F$1:F$1000,MATCH($A30,INDEX(Лист1!$B$1:$B$1000,MATCH($A$2,Лист1!$A$1:$A$1000,0)):INDEX(Лист1!$B$1:$B$1000,1000),0)+MOD(ROW(A28)-1,3))</f>
        <v>Электрика </v>
      </c>
    </row>
    <row r="31" spans="1:5" ht="20.25" thickBot="1" thickTop="1">
      <c r="A31" s="12"/>
      <c r="B31" s="9"/>
      <c r="C31" s="9"/>
      <c r="D31" s="9"/>
      <c r="E31" s="21" t="e">
        <f>INDEX(Лист1!F$1:F$1000,MATCH($A31,INDEX(Лист1!$B$1:$B$1000,MATCH($A$2,Лист1!$A$1:$A$1000,0)):INDEX(Лист1!$B$1:$B$1000,1000),0)+MOD(ROW(A29)-1,3))</f>
        <v>#N/A</v>
      </c>
    </row>
    <row r="32" spans="1:5" ht="20.25" thickBot="1" thickTop="1">
      <c r="A32" s="13"/>
      <c r="B32" s="10"/>
      <c r="C32" s="10"/>
      <c r="D32" s="10"/>
      <c r="E32" s="21" t="e">
        <f>INDEX(Лист1!F$1:F$1000,MATCH($A32,INDEX(Лист1!$B$1:$B$1000,MATCH($A$2,Лист1!$A$1:$A$1000,0)):INDEX(Лист1!$B$1:$B$1000,1000),0)+MOD(ROW(A30)-1,3))</f>
        <v>#N/A</v>
      </c>
    </row>
    <row r="33" ht="19.5" thickTop="1"/>
  </sheetData>
  <sheetProtection/>
  <mergeCells count="41">
    <mergeCell ref="B30:B32"/>
    <mergeCell ref="C15:C17"/>
    <mergeCell ref="A15:A17"/>
    <mergeCell ref="A18:A20"/>
    <mergeCell ref="A21:A23"/>
    <mergeCell ref="A24:A26"/>
    <mergeCell ref="A27:A29"/>
    <mergeCell ref="B27:B29"/>
    <mergeCell ref="C9:C11"/>
    <mergeCell ref="D9:D11"/>
    <mergeCell ref="A30:A32"/>
    <mergeCell ref="A2:E2"/>
    <mergeCell ref="A3:A5"/>
    <mergeCell ref="A6:A8"/>
    <mergeCell ref="A9:A11"/>
    <mergeCell ref="A12:A14"/>
    <mergeCell ref="C6:C8"/>
    <mergeCell ref="C12:C14"/>
    <mergeCell ref="D3:D5"/>
    <mergeCell ref="D6:D8"/>
    <mergeCell ref="D12:D14"/>
    <mergeCell ref="D15:D17"/>
    <mergeCell ref="B3:B5"/>
    <mergeCell ref="B6:B8"/>
    <mergeCell ref="B12:B14"/>
    <mergeCell ref="B15:B17"/>
    <mergeCell ref="C3:C5"/>
    <mergeCell ref="B9:B11"/>
    <mergeCell ref="B24:B26"/>
    <mergeCell ref="C24:C26"/>
    <mergeCell ref="C21:C23"/>
    <mergeCell ref="C18:C20"/>
    <mergeCell ref="B18:B20"/>
    <mergeCell ref="B21:B23"/>
    <mergeCell ref="D24:D26"/>
    <mergeCell ref="C30:C32"/>
    <mergeCell ref="C27:C29"/>
    <mergeCell ref="D18:D20"/>
    <mergeCell ref="D21:D23"/>
    <mergeCell ref="D27:D29"/>
    <mergeCell ref="D30:D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Насонов</dc:creator>
  <cp:keywords/>
  <dc:description/>
  <cp:lastModifiedBy>admin</cp:lastModifiedBy>
  <dcterms:created xsi:type="dcterms:W3CDTF">2014-11-15T05:14:56Z</dcterms:created>
  <dcterms:modified xsi:type="dcterms:W3CDTF">2014-11-15T17:31:44Z</dcterms:modified>
  <cp:category/>
  <cp:version/>
  <cp:contentType/>
  <cp:contentStatus/>
</cp:coreProperties>
</file>