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90" yWindow="150" windowWidth="16260" windowHeight="5325"/>
  </bookViews>
  <sheets>
    <sheet name="динамика" sheetId="1" r:id="rId1"/>
    <sheet name="статика" sheetId="2" r:id="rId2"/>
    <sheet name="оптика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E1" i="3" l="1"/>
  <c r="F4" i="3" s="1"/>
  <c r="E1" i="2"/>
  <c r="E5" i="2" s="1"/>
  <c r="F5" i="3"/>
  <c r="F3" i="3"/>
  <c r="E4" i="3"/>
  <c r="C5" i="3"/>
  <c r="C3" i="3"/>
  <c r="C5" i="1"/>
  <c r="C4" i="1"/>
  <c r="C3" i="1"/>
  <c r="C4" i="3" l="1"/>
  <c r="B4" i="3" s="1"/>
  <c r="E3" i="3"/>
  <c r="E5" i="3"/>
  <c r="C4" i="2"/>
  <c r="C3" i="2"/>
  <c r="B3" i="2" s="1"/>
  <c r="E4" i="2"/>
  <c r="C5" i="2"/>
  <c r="E3" i="2"/>
  <c r="B5" i="2"/>
  <c r="B5" i="3"/>
  <c r="B3" i="3"/>
  <c r="B4" i="2"/>
  <c r="B4" i="1"/>
  <c r="B5" i="1"/>
  <c r="B3" i="1"/>
</calcChain>
</file>

<file path=xl/sharedStrings.xml><?xml version="1.0" encoding="utf-8"?>
<sst xmlns="http://schemas.openxmlformats.org/spreadsheetml/2006/main" count="30" uniqueCount="18">
  <si>
    <t>скорость</t>
  </si>
  <si>
    <t>время</t>
  </si>
  <si>
    <t>масса</t>
  </si>
  <si>
    <t>объём</t>
  </si>
  <si>
    <t>интерференция</t>
  </si>
  <si>
    <t>рефракция</t>
  </si>
  <si>
    <t>абсорбция</t>
  </si>
  <si>
    <t>площадка А</t>
  </si>
  <si>
    <t>Площадка В</t>
  </si>
  <si>
    <t>Площадка С</t>
  </si>
  <si>
    <t>рассчётный столбец</t>
  </si>
  <si>
    <t>прочие технические данные</t>
  </si>
  <si>
    <t>а</t>
  </si>
  <si>
    <t>ваваав</t>
  </si>
  <si>
    <t>у</t>
  </si>
  <si>
    <t>в</t>
  </si>
  <si>
    <t>НЕДЕЛЯ</t>
  </si>
  <si>
    <t>Площадка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</si>
</sst>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0" xfId="0" applyFont="1" applyAlignment="1"/>
    <xf numFmtId="0" fontId="1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942213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ощадка А"/>
      <sheetName val="Площадка В"/>
      <sheetName val="Площадка С"/>
    </sheetNames>
    <sheetDataSet>
      <sheetData sheetId="0">
        <row r="1">
          <cell r="A1" t="str">
            <v>недели</v>
          </cell>
          <cell r="B1">
            <v>43</v>
          </cell>
          <cell r="C1">
            <v>44</v>
          </cell>
          <cell r="D1">
            <v>45</v>
          </cell>
          <cell r="E1">
            <v>46</v>
          </cell>
          <cell r="F1">
            <v>47</v>
          </cell>
          <cell r="G1">
            <v>48</v>
          </cell>
          <cell r="H1">
            <v>49</v>
          </cell>
          <cell r="I1">
            <v>50</v>
          </cell>
          <cell r="J1">
            <v>51</v>
          </cell>
          <cell r="K1">
            <v>52</v>
          </cell>
        </row>
        <row r="2">
          <cell r="A2" t="str">
            <v>скорость</v>
          </cell>
          <cell r="B2">
            <v>64</v>
          </cell>
          <cell r="C2">
            <v>435</v>
          </cell>
          <cell r="D2">
            <v>55</v>
          </cell>
          <cell r="E2">
            <v>23</v>
          </cell>
        </row>
        <row r="3">
          <cell r="A3" t="str">
            <v>время</v>
          </cell>
          <cell r="B3">
            <v>34</v>
          </cell>
          <cell r="C3">
            <v>53</v>
          </cell>
          <cell r="D3">
            <v>44</v>
          </cell>
          <cell r="E3">
            <v>32</v>
          </cell>
        </row>
        <row r="4">
          <cell r="A4" t="str">
            <v>масса</v>
          </cell>
          <cell r="B4">
            <v>23</v>
          </cell>
          <cell r="C4">
            <v>35</v>
          </cell>
          <cell r="D4">
            <v>33</v>
          </cell>
          <cell r="E4">
            <v>45</v>
          </cell>
        </row>
        <row r="5">
          <cell r="A5" t="str">
            <v>объём</v>
          </cell>
          <cell r="B5">
            <v>43</v>
          </cell>
          <cell r="C5">
            <v>75</v>
          </cell>
          <cell r="D5">
            <v>22</v>
          </cell>
          <cell r="E5">
            <v>53</v>
          </cell>
        </row>
        <row r="6">
          <cell r="A6" t="str">
            <v>интерференция</v>
          </cell>
          <cell r="B6">
            <v>66</v>
          </cell>
          <cell r="C6">
            <v>6</v>
          </cell>
          <cell r="D6">
            <v>11</v>
          </cell>
          <cell r="E6">
            <v>33</v>
          </cell>
        </row>
        <row r="7">
          <cell r="A7" t="str">
            <v>рефракция</v>
          </cell>
          <cell r="B7">
            <v>78</v>
          </cell>
          <cell r="C7">
            <v>56</v>
          </cell>
          <cell r="D7">
            <v>99</v>
          </cell>
          <cell r="E7">
            <v>1</v>
          </cell>
        </row>
        <row r="8">
          <cell r="A8" t="str">
            <v>абсорбция</v>
          </cell>
          <cell r="B8">
            <v>88</v>
          </cell>
          <cell r="C8">
            <v>34</v>
          </cell>
          <cell r="D8">
            <v>88</v>
          </cell>
          <cell r="E8">
            <v>21</v>
          </cell>
        </row>
      </sheetData>
      <sheetData sheetId="1">
        <row r="1">
          <cell r="A1" t="str">
            <v>недели</v>
          </cell>
          <cell r="B1">
            <v>43</v>
          </cell>
          <cell r="C1">
            <v>44</v>
          </cell>
          <cell r="D1">
            <v>45</v>
          </cell>
          <cell r="E1">
            <v>46</v>
          </cell>
          <cell r="F1">
            <v>47</v>
          </cell>
          <cell r="G1">
            <v>48</v>
          </cell>
          <cell r="H1">
            <v>49</v>
          </cell>
          <cell r="I1">
            <v>50</v>
          </cell>
          <cell r="J1">
            <v>51</v>
          </cell>
          <cell r="K1">
            <v>52</v>
          </cell>
        </row>
        <row r="2">
          <cell r="A2" t="str">
            <v>скорость</v>
          </cell>
          <cell r="B2">
            <v>55</v>
          </cell>
          <cell r="C2">
            <v>23</v>
          </cell>
          <cell r="D2">
            <v>435</v>
          </cell>
          <cell r="E2">
            <v>64</v>
          </cell>
        </row>
        <row r="3">
          <cell r="A3" t="str">
            <v>время</v>
          </cell>
          <cell r="B3">
            <v>44</v>
          </cell>
          <cell r="C3">
            <v>32</v>
          </cell>
          <cell r="D3">
            <v>53</v>
          </cell>
          <cell r="E3">
            <v>34</v>
          </cell>
        </row>
        <row r="4">
          <cell r="A4" t="str">
            <v>масса</v>
          </cell>
          <cell r="B4">
            <v>33</v>
          </cell>
          <cell r="C4">
            <v>45</v>
          </cell>
          <cell r="D4">
            <v>35</v>
          </cell>
          <cell r="E4">
            <v>23</v>
          </cell>
        </row>
        <row r="5">
          <cell r="A5" t="str">
            <v>объём</v>
          </cell>
          <cell r="B5">
            <v>22</v>
          </cell>
          <cell r="C5">
            <v>53</v>
          </cell>
          <cell r="D5">
            <v>75</v>
          </cell>
          <cell r="E5">
            <v>43</v>
          </cell>
        </row>
        <row r="6">
          <cell r="A6" t="str">
            <v>интерференция</v>
          </cell>
          <cell r="B6">
            <v>11</v>
          </cell>
          <cell r="C6">
            <v>33</v>
          </cell>
          <cell r="D6">
            <v>6</v>
          </cell>
          <cell r="E6">
            <v>66</v>
          </cell>
        </row>
        <row r="7">
          <cell r="A7" t="str">
            <v>рефракция</v>
          </cell>
          <cell r="B7">
            <v>99</v>
          </cell>
          <cell r="C7">
            <v>1</v>
          </cell>
          <cell r="D7">
            <v>56</v>
          </cell>
          <cell r="E7">
            <v>78</v>
          </cell>
        </row>
        <row r="8">
          <cell r="A8" t="str">
            <v>абсорбция</v>
          </cell>
          <cell r="B8">
            <v>88</v>
          </cell>
          <cell r="C8">
            <v>21</v>
          </cell>
          <cell r="D8">
            <v>34</v>
          </cell>
          <cell r="E8">
            <v>88</v>
          </cell>
        </row>
      </sheetData>
      <sheetData sheetId="2">
        <row r="1">
          <cell r="A1" t="str">
            <v>недели</v>
          </cell>
          <cell r="B1">
            <v>43</v>
          </cell>
          <cell r="C1">
            <v>44</v>
          </cell>
          <cell r="D1">
            <v>45</v>
          </cell>
          <cell r="E1">
            <v>46</v>
          </cell>
          <cell r="F1">
            <v>47</v>
          </cell>
          <cell r="G1">
            <v>48</v>
          </cell>
          <cell r="H1">
            <v>49</v>
          </cell>
          <cell r="I1">
            <v>50</v>
          </cell>
          <cell r="J1">
            <v>51</v>
          </cell>
          <cell r="K1">
            <v>52</v>
          </cell>
        </row>
        <row r="2">
          <cell r="A2" t="str">
            <v>скорость</v>
          </cell>
          <cell r="B2">
            <v>11</v>
          </cell>
          <cell r="C2">
            <v>33</v>
          </cell>
          <cell r="D2">
            <v>6</v>
          </cell>
          <cell r="E2">
            <v>66</v>
          </cell>
        </row>
        <row r="3">
          <cell r="A3" t="str">
            <v>время</v>
          </cell>
          <cell r="B3">
            <v>44</v>
          </cell>
          <cell r="C3">
            <v>32</v>
          </cell>
          <cell r="D3">
            <v>53</v>
          </cell>
          <cell r="E3">
            <v>34</v>
          </cell>
        </row>
        <row r="4">
          <cell r="A4" t="str">
            <v>масса</v>
          </cell>
          <cell r="B4">
            <v>88</v>
          </cell>
          <cell r="C4">
            <v>21</v>
          </cell>
          <cell r="D4">
            <v>34</v>
          </cell>
          <cell r="E4">
            <v>88</v>
          </cell>
        </row>
        <row r="5">
          <cell r="A5" t="str">
            <v>объём</v>
          </cell>
          <cell r="B5">
            <v>22</v>
          </cell>
          <cell r="C5">
            <v>53</v>
          </cell>
          <cell r="D5">
            <v>75</v>
          </cell>
          <cell r="E5">
            <v>43</v>
          </cell>
        </row>
        <row r="6">
          <cell r="A6" t="str">
            <v>интерференция</v>
          </cell>
          <cell r="B6">
            <v>33</v>
          </cell>
          <cell r="C6">
            <v>45</v>
          </cell>
          <cell r="D6">
            <v>35</v>
          </cell>
          <cell r="E6">
            <v>23</v>
          </cell>
        </row>
        <row r="7">
          <cell r="A7" t="str">
            <v>рефракция</v>
          </cell>
          <cell r="B7">
            <v>99</v>
          </cell>
          <cell r="C7">
            <v>1</v>
          </cell>
          <cell r="D7">
            <v>56</v>
          </cell>
          <cell r="E7">
            <v>78</v>
          </cell>
        </row>
        <row r="8">
          <cell r="A8" t="str">
            <v>абсорбция</v>
          </cell>
          <cell r="B8">
            <v>55</v>
          </cell>
          <cell r="C8">
            <v>23</v>
          </cell>
          <cell r="D8">
            <v>435</v>
          </cell>
          <cell r="E8">
            <v>64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18"/>
  <sheetViews>
    <sheetView tabSelected="1" workbookViewId="0">
      <selection activeCell="J11" sqref="J11"/>
    </sheetView>
  </sheetViews>
  <sheetFormatPr defaultRowHeight="15" x14ac:dyDescent="0.25"/>
  <cols>
    <col min="1" max="1" width="11.140625" customWidth="1"/>
    <col min="2" max="2" width="11.140625" style="1" customWidth="1"/>
    <col min="3" max="3" width="10.42578125" customWidth="1"/>
    <col min="4" max="4" width="10.42578125" style="1" customWidth="1"/>
  </cols>
  <sheetData>
    <row r="1" spans="1:7" s="1" customFormat="1" ht="18.75" x14ac:dyDescent="0.3">
      <c r="A1" s="10" t="s">
        <v>16</v>
      </c>
      <c r="B1" s="10"/>
      <c r="C1" s="10"/>
      <c r="D1" s="10"/>
      <c r="E1" s="12">
        <v>45</v>
      </c>
      <c r="F1" s="11"/>
    </row>
    <row r="2" spans="1:7" s="3" customFormat="1" ht="60" x14ac:dyDescent="0.25">
      <c r="A2" s="7"/>
      <c r="B2" s="7" t="s">
        <v>10</v>
      </c>
      <c r="C2" s="8" t="s">
        <v>0</v>
      </c>
      <c r="D2" s="7" t="s">
        <v>11</v>
      </c>
      <c r="E2" s="8" t="s">
        <v>1</v>
      </c>
    </row>
    <row r="3" spans="1:7" x14ac:dyDescent="0.25">
      <c r="A3" s="2" t="s">
        <v>7</v>
      </c>
      <c r="B3" s="9">
        <f>C3+E3</f>
        <v>100</v>
      </c>
      <c r="C3" s="15">
        <f>INDEX('[1]Площадка А'!$B$1:$K$8,MATCH(C$2,'[1]Площадка А'!$A$1:$A$8,0),MATCH($E$1,'[1]Площадка А'!$B$1:$K$1,0))</f>
        <v>55</v>
      </c>
      <c r="D3" s="9" t="s">
        <v>12</v>
      </c>
      <c r="E3" s="15">
        <v>45</v>
      </c>
    </row>
    <row r="4" spans="1:7" x14ac:dyDescent="0.25">
      <c r="A4" s="2" t="s">
        <v>8</v>
      </c>
      <c r="B4" s="9">
        <f t="shared" ref="B4:B5" si="0">C4+E4</f>
        <v>458</v>
      </c>
      <c r="C4" s="15">
        <f>INDEX('[1]Площадка В'!$B$1:$K$8,MATCH(C$2,'[1]Площадка В'!$A$1:$A$8,0),MATCH($E$1,'[1]Площадка В'!$B$1:$K$1,0))</f>
        <v>435</v>
      </c>
      <c r="D4" s="9" t="s">
        <v>13</v>
      </c>
      <c r="E4" s="15">
        <v>23</v>
      </c>
    </row>
    <row r="5" spans="1:7" x14ac:dyDescent="0.25">
      <c r="A5" s="2" t="s">
        <v>9</v>
      </c>
      <c r="B5" s="9">
        <f t="shared" si="0"/>
        <v>94</v>
      </c>
      <c r="C5" s="15">
        <f>INDEX('[1]Площадка С'!$B$1:$K$8,MATCH(C$2,'[1]Площадка С'!$A$1:$A$8,0),MATCH($E$1,'[1]Площадка С'!$B$1:$K$1,0))</f>
        <v>6</v>
      </c>
      <c r="D5" s="9" t="s">
        <v>14</v>
      </c>
      <c r="E5" s="15">
        <v>88</v>
      </c>
    </row>
    <row r="14" spans="1:7" x14ac:dyDescent="0.25">
      <c r="G14" s="1"/>
    </row>
    <row r="15" spans="1:7" x14ac:dyDescent="0.25">
      <c r="G15" s="1"/>
    </row>
    <row r="16" spans="1:7" x14ac:dyDescent="0.25">
      <c r="G16" s="1"/>
    </row>
    <row r="17" spans="7:7" x14ac:dyDescent="0.25">
      <c r="G17" s="1"/>
    </row>
    <row r="18" spans="7:7" x14ac:dyDescent="0.25">
      <c r="G18" s="1"/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8"/>
  <sheetViews>
    <sheetView workbookViewId="0">
      <selection activeCell="E3" sqref="E3:E5"/>
    </sheetView>
  </sheetViews>
  <sheetFormatPr defaultColWidth="8.85546875" defaultRowHeight="15" x14ac:dyDescent="0.25"/>
  <cols>
    <col min="1" max="1" width="11.140625" style="1" customWidth="1"/>
    <col min="2" max="16384" width="8.85546875" style="1"/>
  </cols>
  <sheetData>
    <row r="1" spans="1:6" ht="21" x14ac:dyDescent="0.3">
      <c r="A1" s="10" t="s">
        <v>16</v>
      </c>
      <c r="B1" s="10"/>
      <c r="C1" s="10"/>
      <c r="D1" s="10"/>
      <c r="E1" s="13">
        <f>динамика!E1</f>
        <v>45</v>
      </c>
    </row>
    <row r="2" spans="1:6" ht="60" x14ac:dyDescent="0.25">
      <c r="A2" s="2"/>
      <c r="B2" s="7" t="s">
        <v>10</v>
      </c>
      <c r="C2" s="6" t="s">
        <v>2</v>
      </c>
      <c r="D2" s="7" t="s">
        <v>11</v>
      </c>
      <c r="E2" s="6" t="s">
        <v>3</v>
      </c>
    </row>
    <row r="3" spans="1:6" x14ac:dyDescent="0.25">
      <c r="A3" s="2" t="s">
        <v>17</v>
      </c>
      <c r="B3" s="9">
        <f>C3-E3</f>
        <v>11</v>
      </c>
      <c r="C3" s="15">
        <f>INDEX('[1]Площадка А'!$B$1:$K$8,MATCH(C$2,'[1]Площадка А'!$A$1:$A$8,0),MATCH($E$1,'[1]Площадка А'!$B$1:$K$1,0))</f>
        <v>33</v>
      </c>
      <c r="D3" s="9" t="s">
        <v>15</v>
      </c>
      <c r="E3" s="15">
        <f>INDEX('[1]Площадка А'!$B$1:$K$8,MATCH(E$2,'[1]Площадка А'!$A$1:$A$8,0),MATCH($E$1,'[1]Площадка А'!$B$1:$K$1,0))</f>
        <v>22</v>
      </c>
    </row>
    <row r="4" spans="1:6" x14ac:dyDescent="0.25">
      <c r="A4" s="2" t="s">
        <v>8</v>
      </c>
      <c r="B4" s="9">
        <f t="shared" ref="B4:B5" si="0">C4-E4</f>
        <v>-40</v>
      </c>
      <c r="C4" s="15">
        <f>INDEX('[1]Площадка В'!$B$1:$K$8,MATCH(C$2,'[1]Площадка В'!$A$1:$A$8,0),MATCH($E$1,'[1]Площадка В'!$B$1:$K$1,0))</f>
        <v>35</v>
      </c>
      <c r="D4" s="9">
        <v>45</v>
      </c>
      <c r="E4" s="15">
        <f>INDEX('[1]Площадка В'!$B$1:$K$8,MATCH(E$2,'[1]Площадка В'!$A$1:$A$8,0),MATCH($E$1,'[1]Площадка В'!$B$1:$K$1,0))</f>
        <v>75</v>
      </c>
    </row>
    <row r="5" spans="1:6" x14ac:dyDescent="0.25">
      <c r="A5" s="2" t="s">
        <v>9</v>
      </c>
      <c r="B5" s="9">
        <f t="shared" si="0"/>
        <v>-41</v>
      </c>
      <c r="C5" s="15">
        <f>INDEX('[1]Площадка С'!$B$1:$K$8,MATCH(C$2,'[1]Площадка С'!$A$1:$A$8,0),MATCH($E$1,'[1]Площадка С'!$B$1:$K$1,0))</f>
        <v>34</v>
      </c>
      <c r="D5" s="9">
        <v>3</v>
      </c>
      <c r="E5" s="15">
        <f>INDEX('[1]Площадка С'!$B$1:$K$8,MATCH(E$2,'[1]Площадка С'!$A$1:$A$8,0),MATCH($E$1,'[1]Площадка С'!$B$1:$K$1,0))</f>
        <v>75</v>
      </c>
    </row>
    <row r="8" spans="1:6" ht="14.45" x14ac:dyDescent="0.3">
      <c r="F8" s="3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G5"/>
  <sheetViews>
    <sheetView workbookViewId="0">
      <selection activeCell="F3" sqref="F3:F5"/>
    </sheetView>
  </sheetViews>
  <sheetFormatPr defaultColWidth="8.85546875" defaultRowHeight="15" x14ac:dyDescent="0.25"/>
  <cols>
    <col min="1" max="1" width="11.140625" style="1" customWidth="1"/>
    <col min="2" max="7" width="12.28515625" style="1" customWidth="1"/>
    <col min="8" max="16384" width="8.85546875" style="1"/>
  </cols>
  <sheetData>
    <row r="1" spans="1:7" ht="18.75" x14ac:dyDescent="0.3">
      <c r="A1" s="10" t="s">
        <v>16</v>
      </c>
      <c r="B1" s="10"/>
      <c r="C1" s="10"/>
      <c r="D1" s="10"/>
      <c r="E1" s="12">
        <f>динамика!E1</f>
        <v>45</v>
      </c>
    </row>
    <row r="2" spans="1:7" ht="49.9" customHeight="1" x14ac:dyDescent="0.25">
      <c r="A2" s="2"/>
      <c r="B2" s="4" t="s">
        <v>10</v>
      </c>
      <c r="C2" s="5" t="s">
        <v>4</v>
      </c>
      <c r="D2" s="4" t="s">
        <v>11</v>
      </c>
      <c r="E2" s="5" t="s">
        <v>5</v>
      </c>
      <c r="F2" s="5" t="s">
        <v>6</v>
      </c>
      <c r="G2" s="4" t="s">
        <v>11</v>
      </c>
    </row>
    <row r="3" spans="1:7" x14ac:dyDescent="0.25">
      <c r="A3" s="2" t="s">
        <v>7</v>
      </c>
      <c r="B3" s="2">
        <f>C3+E3-F3</f>
        <v>22</v>
      </c>
      <c r="C3" s="14">
        <f>INDEX('[1]Площадка А'!$B$1:$K$8,MATCH(C$2,'[1]Площадка А'!$A$1:$A$8,0),MATCH($E$1,'[1]Площадка А'!$B$1:$K$1,0))</f>
        <v>11</v>
      </c>
      <c r="D3" s="2">
        <v>34</v>
      </c>
      <c r="E3" s="14">
        <f>INDEX('[1]Площадка А'!$B$1:$K$8,MATCH(E$2,'[1]Площадка А'!$A$1:$A$8,0),MATCH($E$1,'[1]Площадка А'!$B$1:$K$1,0))</f>
        <v>99</v>
      </c>
      <c r="F3" s="14">
        <f>INDEX('[1]Площадка А'!$B$1:$K$8,MATCH(F$2,'[1]Площадка А'!$A$1:$A$8,0),MATCH($E$1,'[1]Площадка А'!$B$1:$K$1,0))</f>
        <v>88</v>
      </c>
      <c r="G3" s="2">
        <v>8</v>
      </c>
    </row>
    <row r="4" spans="1:7" x14ac:dyDescent="0.25">
      <c r="A4" s="2" t="s">
        <v>8</v>
      </c>
      <c r="B4" s="2">
        <f t="shared" ref="B4:B5" si="0">C4+E4-F4</f>
        <v>28</v>
      </c>
      <c r="C4" s="14">
        <f>INDEX('[1]Площадка В'!$B$1:$K$8,MATCH(C$2,'[1]Площадка В'!$A$1:$A$8,0),MATCH($E$1,'[1]Площадка В'!$B$1:$K$1,0))</f>
        <v>6</v>
      </c>
      <c r="D4" s="2">
        <v>5</v>
      </c>
      <c r="E4" s="14">
        <f>INDEX('[1]Площадка В'!$B$1:$K$8,MATCH(E$2,'[1]Площадка В'!$A$1:$A$8,0),MATCH($E$1,'[1]Площадка В'!$B$1:$K$1,0))</f>
        <v>56</v>
      </c>
      <c r="F4" s="14">
        <f>INDEX('[1]Площадка В'!$B$1:$K$8,MATCH(F$2,'[1]Площадка В'!$A$1:$A$8,0),MATCH($E$1,'[1]Площадка В'!$B$1:$K$1,0))</f>
        <v>34</v>
      </c>
      <c r="G4" s="2">
        <v>7</v>
      </c>
    </row>
    <row r="5" spans="1:7" x14ac:dyDescent="0.25">
      <c r="A5" s="2" t="s">
        <v>9</v>
      </c>
      <c r="B5" s="2">
        <f t="shared" si="0"/>
        <v>-344</v>
      </c>
      <c r="C5" s="14">
        <f>INDEX('[1]Площадка С'!$B$1:$K$8,MATCH(C$2,'[1]Площадка С'!$A$1:$A$8,0),MATCH($E$1,'[1]Площадка С'!$B$1:$K$1,0))</f>
        <v>35</v>
      </c>
      <c r="D5" s="2">
        <v>6</v>
      </c>
      <c r="E5" s="14">
        <f>INDEX('[1]Площадка С'!$B$1:$K$8,MATCH(E$2,'[1]Площадка С'!$A$1:$A$8,0),MATCH($E$1,'[1]Площадка С'!$B$1:$K$1,0))</f>
        <v>56</v>
      </c>
      <c r="F5" s="14">
        <f>INDEX('[1]Площадка С'!$B$1:$K$8,MATCH(F$2,'[1]Площадка С'!$A$1:$A$8,0),MATCH($E$1,'[1]Площадка С'!$B$1:$K$1,0))</f>
        <v>435</v>
      </c>
      <c r="G5" s="2">
        <v>5</v>
      </c>
    </row>
  </sheetData>
  <mergeCells count="1">
    <mergeCell ref="A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динамика</vt:lpstr>
      <vt:lpstr>статика</vt:lpstr>
      <vt:lpstr>оптика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Чиченков</dc:creator>
  <cp:lastModifiedBy>user</cp:lastModifiedBy>
  <dcterms:created xsi:type="dcterms:W3CDTF">2014-11-19T06:48:43Z</dcterms:created>
  <dcterms:modified xsi:type="dcterms:W3CDTF">2014-11-19T09:19:48Z</dcterms:modified>
</cp:coreProperties>
</file>