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835"/>
  </bookViews>
  <sheets>
    <sheet name="Лист1" sheetId="1" r:id="rId1"/>
  </sheets>
  <definedNames>
    <definedName name="solver_adj" localSheetId="0" hidden="1">Лист1!$B$5,Лист1!$B$6,Лист1!$B$7,Лист1!$B$8,Лист1!$B$15,Лист1!$B$16,Лист1!$B$27,Лист1!$B$28,Лист1!$B$29,Лист1!$B$30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Лист1!$C$91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99900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C9" i="1" l="1"/>
  <c r="C34" i="1" l="1"/>
  <c r="C33" i="1"/>
  <c r="C32" i="1"/>
  <c r="C31" i="1"/>
  <c r="C30" i="1"/>
  <c r="C29" i="1"/>
  <c r="C28" i="1"/>
  <c r="C27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8" i="1"/>
  <c r="C7" i="1"/>
  <c r="C6" i="1"/>
  <c r="C5" i="1"/>
  <c r="C4" i="1"/>
  <c r="C3" i="1"/>
  <c r="C2" i="1"/>
  <c r="C84" i="1" l="1"/>
  <c r="C85" i="1"/>
  <c r="C86" i="1"/>
  <c r="C87" i="1"/>
  <c r="C88" i="1"/>
  <c r="C89" i="1"/>
  <c r="C83" i="1"/>
  <c r="C75" i="1"/>
  <c r="C76" i="1"/>
  <c r="C77" i="1"/>
  <c r="C78" i="1"/>
  <c r="C79" i="1"/>
  <c r="C80" i="1"/>
  <c r="C74" i="1"/>
  <c r="C66" i="1"/>
  <c r="C67" i="1"/>
  <c r="C68" i="1"/>
  <c r="C69" i="1"/>
  <c r="C70" i="1"/>
  <c r="C71" i="1"/>
  <c r="C65" i="1"/>
  <c r="C57" i="1"/>
  <c r="C58" i="1"/>
  <c r="C59" i="1"/>
  <c r="C60" i="1"/>
  <c r="C61" i="1"/>
  <c r="C62" i="1"/>
  <c r="C56" i="1"/>
  <c r="C48" i="1"/>
  <c r="C49" i="1"/>
  <c r="C50" i="1"/>
  <c r="C51" i="1"/>
  <c r="C52" i="1"/>
  <c r="C53" i="1"/>
  <c r="C47" i="1"/>
  <c r="C38" i="1"/>
  <c r="C39" i="1"/>
  <c r="C40" i="1"/>
  <c r="C41" i="1"/>
  <c r="C42" i="1"/>
  <c r="C43" i="1"/>
  <c r="C44" i="1"/>
  <c r="C37" i="1"/>
  <c r="C35" i="1" l="1"/>
  <c r="C45" i="1"/>
  <c r="C63" i="1"/>
  <c r="C54" i="1"/>
  <c r="C81" i="1"/>
  <c r="C90" i="1"/>
  <c r="C72" i="1"/>
  <c r="C25" i="1"/>
  <c r="C10" i="1" l="1"/>
  <c r="C91" i="1" l="1"/>
</calcChain>
</file>

<file path=xl/sharedStrings.xml><?xml version="1.0" encoding="utf-8"?>
<sst xmlns="http://schemas.openxmlformats.org/spreadsheetml/2006/main" count="59" uniqueCount="28">
  <si>
    <t>Кол-во</t>
  </si>
  <si>
    <t>5</t>
  </si>
  <si>
    <t>200</t>
  </si>
  <si>
    <t>72</t>
  </si>
  <si>
    <t>4</t>
  </si>
  <si>
    <t>2</t>
  </si>
  <si>
    <t>15</t>
  </si>
  <si>
    <t>3</t>
  </si>
  <si>
    <t>1</t>
  </si>
  <si>
    <t>100</t>
  </si>
  <si>
    <t>10</t>
  </si>
  <si>
    <t>18</t>
  </si>
  <si>
    <t>30</t>
  </si>
  <si>
    <t>211</t>
  </si>
  <si>
    <t>55</t>
  </si>
  <si>
    <t>59</t>
  </si>
  <si>
    <t>6</t>
  </si>
  <si>
    <t xml:space="preserve">1 </t>
  </si>
  <si>
    <t>12</t>
  </si>
  <si>
    <t>36</t>
  </si>
  <si>
    <t>26</t>
  </si>
  <si>
    <t>Стоимость с НДС 18%, руб.</t>
  </si>
  <si>
    <t>Тариф в месяц без  НДС</t>
  </si>
  <si>
    <t>155</t>
  </si>
  <si>
    <t>39</t>
  </si>
  <si>
    <t>19</t>
  </si>
  <si>
    <t>Итоговая сумма</t>
  </si>
  <si>
    <t>С91=С93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</si>
</sst>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Border="1"/>
    <xf numFmtId="4" fontId="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/>
    </xf>
    <xf numFmtId="4" fontId="4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Border="1"/>
    <xf numFmtId="1" fontId="2" fillId="0" borderId="0" xfId="0" applyNumberFormat="1" applyFont="1"/>
    <xf numFmtId="0" fontId="4" fillId="0" borderId="2" xfId="0" applyFont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4" fontId="1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2"/>
  <sheetViews>
    <sheetView tabSelected="1" topLeftCell="A64" workbookViewId="0">
      <selection activeCell="H88" sqref="H88"/>
    </sheetView>
  </sheetViews>
  <sheetFormatPr defaultRowHeight="15" x14ac:dyDescent="0.25"/>
  <cols>
    <col min="1" max="1" width="18.42578125" style="2" customWidth="1"/>
    <col min="2" max="2" width="11.42578125" style="14" customWidth="1"/>
    <col min="3" max="3" width="15.85546875" style="2" customWidth="1"/>
    <col min="4" max="16384" width="9.140625" style="2"/>
  </cols>
  <sheetData>
    <row r="1" spans="1:3" ht="29.25" customHeight="1" x14ac:dyDescent="0.25">
      <c r="A1" s="1" t="s">
        <v>22</v>
      </c>
      <c r="B1" s="10" t="s">
        <v>0</v>
      </c>
      <c r="C1" s="1" t="s">
        <v>21</v>
      </c>
    </row>
    <row r="2" spans="1:3" x14ac:dyDescent="0.25">
      <c r="A2" s="4">
        <v>1525.42</v>
      </c>
      <c r="B2" s="11">
        <v>11</v>
      </c>
      <c r="C2" s="4">
        <f t="shared" ref="C2:C9" si="0">ROUND(A2*B2*1.18,2)</f>
        <v>19799.95</v>
      </c>
    </row>
    <row r="3" spans="1:3" x14ac:dyDescent="0.25">
      <c r="A3" s="4">
        <v>677.97</v>
      </c>
      <c r="B3" s="11">
        <v>3</v>
      </c>
      <c r="C3" s="4">
        <f t="shared" si="0"/>
        <v>2400.0100000000002</v>
      </c>
    </row>
    <row r="4" spans="1:3" x14ac:dyDescent="0.25">
      <c r="A4" s="4">
        <v>84.75</v>
      </c>
      <c r="B4" s="11">
        <v>2</v>
      </c>
      <c r="C4" s="4">
        <f t="shared" si="0"/>
        <v>200.01</v>
      </c>
    </row>
    <row r="5" spans="1:3" x14ac:dyDescent="0.25">
      <c r="A5" s="4">
        <v>127.12</v>
      </c>
      <c r="B5" s="11">
        <v>16</v>
      </c>
      <c r="C5" s="4">
        <f t="shared" si="0"/>
        <v>2400.0300000000002</v>
      </c>
    </row>
    <row r="6" spans="1:3" x14ac:dyDescent="0.25">
      <c r="A6" s="4">
        <v>1.27</v>
      </c>
      <c r="B6" s="11">
        <v>796</v>
      </c>
      <c r="C6" s="4">
        <f t="shared" si="0"/>
        <v>1192.8900000000001</v>
      </c>
    </row>
    <row r="7" spans="1:3" x14ac:dyDescent="0.25">
      <c r="A7" s="4">
        <v>1.27</v>
      </c>
      <c r="B7" s="11">
        <v>78</v>
      </c>
      <c r="C7" s="4">
        <f t="shared" si="0"/>
        <v>116.89</v>
      </c>
    </row>
    <row r="8" spans="1:3" x14ac:dyDescent="0.25">
      <c r="A8" s="4">
        <v>4.24</v>
      </c>
      <c r="B8" s="11">
        <v>23</v>
      </c>
      <c r="C8" s="4">
        <f t="shared" si="0"/>
        <v>115.07</v>
      </c>
    </row>
    <row r="9" spans="1:3" x14ac:dyDescent="0.25">
      <c r="A9" s="4">
        <v>0.55000000000000004</v>
      </c>
      <c r="B9" s="11">
        <v>11500</v>
      </c>
      <c r="C9" s="4">
        <f t="shared" si="0"/>
        <v>7463.5</v>
      </c>
    </row>
    <row r="10" spans="1:3" x14ac:dyDescent="0.25">
      <c r="A10" s="17"/>
      <c r="B10" s="17"/>
      <c r="C10" s="5">
        <f>SUM(C2:C9)</f>
        <v>33688.349999999991</v>
      </c>
    </row>
    <row r="11" spans="1:3" x14ac:dyDescent="0.25">
      <c r="A11" s="19"/>
      <c r="B11" s="19"/>
      <c r="C11" s="20"/>
    </row>
    <row r="12" spans="1:3" x14ac:dyDescent="0.25">
      <c r="A12" s="4">
        <v>12.71</v>
      </c>
      <c r="B12" s="11" t="s">
        <v>17</v>
      </c>
      <c r="C12" s="4">
        <f t="shared" ref="C12:C24" si="1">ROUND(A12*B12*1.18,2)</f>
        <v>15</v>
      </c>
    </row>
    <row r="13" spans="1:3" x14ac:dyDescent="0.25">
      <c r="A13" s="4">
        <v>12.71</v>
      </c>
      <c r="B13" s="11" t="s">
        <v>8</v>
      </c>
      <c r="C13" s="4">
        <f t="shared" si="1"/>
        <v>15</v>
      </c>
    </row>
    <row r="14" spans="1:3" x14ac:dyDescent="0.25">
      <c r="A14" s="4">
        <v>55.08</v>
      </c>
      <c r="B14" s="11" t="s">
        <v>8</v>
      </c>
      <c r="C14" s="4">
        <f t="shared" si="1"/>
        <v>64.989999999999995</v>
      </c>
    </row>
    <row r="15" spans="1:3" x14ac:dyDescent="0.25">
      <c r="A15" s="4">
        <v>1.69</v>
      </c>
      <c r="B15" s="11">
        <v>84</v>
      </c>
      <c r="C15" s="4">
        <f t="shared" si="1"/>
        <v>167.51</v>
      </c>
    </row>
    <row r="16" spans="1:3" x14ac:dyDescent="0.25">
      <c r="A16" s="4">
        <v>0.72</v>
      </c>
      <c r="B16" s="11">
        <v>83</v>
      </c>
      <c r="C16" s="4">
        <f t="shared" si="1"/>
        <v>70.52</v>
      </c>
    </row>
    <row r="17" spans="1:3" x14ac:dyDescent="0.25">
      <c r="A17" s="4">
        <v>1.69</v>
      </c>
      <c r="B17" s="11" t="s">
        <v>8</v>
      </c>
      <c r="C17" s="4">
        <f t="shared" si="1"/>
        <v>1.99</v>
      </c>
    </row>
    <row r="18" spans="1:3" x14ac:dyDescent="0.25">
      <c r="A18" s="4">
        <v>1.69</v>
      </c>
      <c r="B18" s="11" t="s">
        <v>5</v>
      </c>
      <c r="C18" s="4">
        <f t="shared" si="1"/>
        <v>3.99</v>
      </c>
    </row>
    <row r="19" spans="1:3" x14ac:dyDescent="0.25">
      <c r="A19" s="4">
        <v>0.59</v>
      </c>
      <c r="B19" s="11" t="s">
        <v>8</v>
      </c>
      <c r="C19" s="4">
        <f t="shared" si="1"/>
        <v>0.7</v>
      </c>
    </row>
    <row r="20" spans="1:3" x14ac:dyDescent="0.25">
      <c r="A20" s="4">
        <v>8.4700000000000006</v>
      </c>
      <c r="B20" s="11" t="s">
        <v>8</v>
      </c>
      <c r="C20" s="4">
        <f t="shared" si="1"/>
        <v>9.99</v>
      </c>
    </row>
    <row r="21" spans="1:3" x14ac:dyDescent="0.25">
      <c r="A21" s="4">
        <v>63.56</v>
      </c>
      <c r="B21" s="11" t="s">
        <v>8</v>
      </c>
      <c r="C21" s="4">
        <f t="shared" si="1"/>
        <v>75</v>
      </c>
    </row>
    <row r="22" spans="1:3" x14ac:dyDescent="0.25">
      <c r="A22" s="4">
        <v>29.66</v>
      </c>
      <c r="B22" s="11" t="s">
        <v>5</v>
      </c>
      <c r="C22" s="4">
        <f t="shared" si="1"/>
        <v>70</v>
      </c>
    </row>
    <row r="23" spans="1:3" x14ac:dyDescent="0.25">
      <c r="A23" s="9">
        <v>42.37</v>
      </c>
      <c r="B23" s="12" t="s">
        <v>8</v>
      </c>
      <c r="C23" s="4">
        <f t="shared" si="1"/>
        <v>50</v>
      </c>
    </row>
    <row r="24" spans="1:3" x14ac:dyDescent="0.25">
      <c r="A24" s="9">
        <v>40.520000000000003</v>
      </c>
      <c r="B24" s="12" t="s">
        <v>8</v>
      </c>
      <c r="C24" s="4">
        <f t="shared" si="1"/>
        <v>47.81</v>
      </c>
    </row>
    <row r="25" spans="1:3" x14ac:dyDescent="0.25">
      <c r="A25" s="16"/>
      <c r="B25" s="16"/>
      <c r="C25" s="8">
        <f>SUM(C12:C24)</f>
        <v>592.5</v>
      </c>
    </row>
    <row r="26" spans="1:3" x14ac:dyDescent="0.25">
      <c r="A26" s="21"/>
      <c r="B26" s="21"/>
      <c r="C26" s="22"/>
    </row>
    <row r="27" spans="1:3" x14ac:dyDescent="0.25">
      <c r="A27" s="9">
        <v>11.51</v>
      </c>
      <c r="B27" s="12">
        <v>690</v>
      </c>
      <c r="C27" s="4">
        <f t="shared" ref="C27:C34" si="2">ROUND(A27*B27*1.18,2)</f>
        <v>9371.44</v>
      </c>
    </row>
    <row r="28" spans="1:3" x14ac:dyDescent="0.25">
      <c r="A28" s="9">
        <v>6.78</v>
      </c>
      <c r="B28" s="12" t="s">
        <v>2</v>
      </c>
      <c r="C28" s="4">
        <f t="shared" si="2"/>
        <v>1600.08</v>
      </c>
    </row>
    <row r="29" spans="1:3" x14ac:dyDescent="0.25">
      <c r="A29" s="9">
        <v>16.95</v>
      </c>
      <c r="B29" s="12" t="s">
        <v>3</v>
      </c>
      <c r="C29" s="4">
        <f t="shared" si="2"/>
        <v>1440.07</v>
      </c>
    </row>
    <row r="30" spans="1:3" x14ac:dyDescent="0.25">
      <c r="A30" s="9">
        <v>38.51</v>
      </c>
      <c r="B30" s="12" t="s">
        <v>13</v>
      </c>
      <c r="C30" s="4">
        <f t="shared" si="2"/>
        <v>9588.2199999999993</v>
      </c>
    </row>
    <row r="31" spans="1:3" x14ac:dyDescent="0.25">
      <c r="A31" s="4">
        <v>29.66</v>
      </c>
      <c r="B31" s="11" t="s">
        <v>4</v>
      </c>
      <c r="C31" s="4">
        <f t="shared" si="2"/>
        <v>140</v>
      </c>
    </row>
    <row r="32" spans="1:3" x14ac:dyDescent="0.25">
      <c r="A32" s="4">
        <v>38.14</v>
      </c>
      <c r="B32" s="11" t="s">
        <v>5</v>
      </c>
      <c r="C32" s="4">
        <f t="shared" si="2"/>
        <v>90.01</v>
      </c>
    </row>
    <row r="33" spans="1:3" x14ac:dyDescent="0.25">
      <c r="A33" s="4">
        <v>46.61</v>
      </c>
      <c r="B33" s="11" t="s">
        <v>1</v>
      </c>
      <c r="C33" s="4">
        <f t="shared" si="2"/>
        <v>275</v>
      </c>
    </row>
    <row r="34" spans="1:3" x14ac:dyDescent="0.25">
      <c r="A34" s="4">
        <v>275.42</v>
      </c>
      <c r="B34" s="11" t="s">
        <v>5</v>
      </c>
      <c r="C34" s="4">
        <f t="shared" si="2"/>
        <v>649.99</v>
      </c>
    </row>
    <row r="35" spans="1:3" x14ac:dyDescent="0.25">
      <c r="A35" s="15"/>
      <c r="B35" s="15"/>
      <c r="C35" s="6">
        <f>SUM(C27:C34)</f>
        <v>23154.809999999998</v>
      </c>
    </row>
    <row r="36" spans="1:3" x14ac:dyDescent="0.25">
      <c r="A36" s="19"/>
      <c r="B36" s="19"/>
      <c r="C36" s="20"/>
    </row>
    <row r="37" spans="1:3" x14ac:dyDescent="0.25">
      <c r="A37" s="4">
        <v>5.14</v>
      </c>
      <c r="B37" s="11" t="s">
        <v>24</v>
      </c>
      <c r="C37" s="4">
        <f>ROUND(A37*B37*1.18,2)</f>
        <v>236.54</v>
      </c>
    </row>
    <row r="38" spans="1:3" x14ac:dyDescent="0.25">
      <c r="A38" s="9">
        <v>8.1</v>
      </c>
      <c r="B38" s="11" t="s">
        <v>25</v>
      </c>
      <c r="C38" s="4">
        <f t="shared" ref="C38:C44" si="3">ROUND(A38*B38*1.18,2)</f>
        <v>181.6</v>
      </c>
    </row>
    <row r="39" spans="1:3" x14ac:dyDescent="0.25">
      <c r="A39" s="9">
        <v>39.549999999999997</v>
      </c>
      <c r="B39" s="11" t="s">
        <v>7</v>
      </c>
      <c r="C39" s="4">
        <f t="shared" si="3"/>
        <v>140.01</v>
      </c>
    </row>
    <row r="40" spans="1:3" x14ac:dyDescent="0.25">
      <c r="A40" s="9">
        <v>73.45</v>
      </c>
      <c r="B40" s="11" t="s">
        <v>8</v>
      </c>
      <c r="C40" s="4">
        <f t="shared" si="3"/>
        <v>86.67</v>
      </c>
    </row>
    <row r="41" spans="1:3" x14ac:dyDescent="0.25">
      <c r="A41" s="9">
        <v>118.64</v>
      </c>
      <c r="B41" s="11" t="s">
        <v>4</v>
      </c>
      <c r="C41" s="4">
        <f t="shared" si="3"/>
        <v>559.98</v>
      </c>
    </row>
    <row r="42" spans="1:3" x14ac:dyDescent="0.25">
      <c r="A42" s="9">
        <v>305.08</v>
      </c>
      <c r="B42" s="11" t="s">
        <v>8</v>
      </c>
      <c r="C42" s="4">
        <f t="shared" si="3"/>
        <v>359.99</v>
      </c>
    </row>
    <row r="43" spans="1:3" x14ac:dyDescent="0.25">
      <c r="A43" s="9">
        <v>4.58</v>
      </c>
      <c r="B43" s="11" t="s">
        <v>20</v>
      </c>
      <c r="C43" s="4">
        <f t="shared" si="3"/>
        <v>140.51</v>
      </c>
    </row>
    <row r="44" spans="1:3" x14ac:dyDescent="0.25">
      <c r="A44" s="9">
        <v>8.99</v>
      </c>
      <c r="B44" s="11">
        <v>150</v>
      </c>
      <c r="C44" s="4">
        <f t="shared" si="3"/>
        <v>1591.23</v>
      </c>
    </row>
    <row r="45" spans="1:3" x14ac:dyDescent="0.25">
      <c r="A45" s="15"/>
      <c r="B45" s="15"/>
      <c r="C45" s="5">
        <f>SUM(C37:C44)</f>
        <v>3296.5299999999997</v>
      </c>
    </row>
    <row r="46" spans="1:3" x14ac:dyDescent="0.25">
      <c r="A46" s="19"/>
      <c r="B46" s="19"/>
      <c r="C46" s="20"/>
    </row>
    <row r="47" spans="1:3" x14ac:dyDescent="0.25">
      <c r="A47" s="4">
        <v>37.29</v>
      </c>
      <c r="B47" s="11" t="s">
        <v>1</v>
      </c>
      <c r="C47" s="4">
        <f>ROUND(A47*B47*1.18,2)</f>
        <v>220.01</v>
      </c>
    </row>
    <row r="48" spans="1:3" x14ac:dyDescent="0.25">
      <c r="A48" s="4">
        <v>37.29</v>
      </c>
      <c r="B48" s="11" t="s">
        <v>10</v>
      </c>
      <c r="C48" s="4">
        <f t="shared" ref="C48:C53" si="4">ROUND(A48*B48*1.18,2)</f>
        <v>440.02</v>
      </c>
    </row>
    <row r="49" spans="1:3" x14ac:dyDescent="0.25">
      <c r="A49" s="4">
        <v>35.659999999999997</v>
      </c>
      <c r="B49" s="11" t="s">
        <v>5</v>
      </c>
      <c r="C49" s="4">
        <f t="shared" si="4"/>
        <v>84.16</v>
      </c>
    </row>
    <row r="50" spans="1:3" x14ac:dyDescent="0.25">
      <c r="A50" s="4">
        <v>69.84</v>
      </c>
      <c r="B50" s="11" t="s">
        <v>1</v>
      </c>
      <c r="C50" s="4">
        <f t="shared" si="4"/>
        <v>412.06</v>
      </c>
    </row>
    <row r="51" spans="1:3" x14ac:dyDescent="0.25">
      <c r="A51" s="9">
        <v>10.74</v>
      </c>
      <c r="B51" s="12" t="s">
        <v>16</v>
      </c>
      <c r="C51" s="9">
        <f t="shared" si="4"/>
        <v>76.040000000000006</v>
      </c>
    </row>
    <row r="52" spans="1:3" x14ac:dyDescent="0.25">
      <c r="A52" s="9">
        <v>12.43</v>
      </c>
      <c r="B52" s="12">
        <v>11</v>
      </c>
      <c r="C52" s="9">
        <f t="shared" si="4"/>
        <v>161.34</v>
      </c>
    </row>
    <row r="53" spans="1:3" x14ac:dyDescent="0.25">
      <c r="A53" s="9">
        <v>353.67</v>
      </c>
      <c r="B53" s="12" t="s">
        <v>8</v>
      </c>
      <c r="C53" s="9">
        <f t="shared" si="4"/>
        <v>417.33</v>
      </c>
    </row>
    <row r="54" spans="1:3" x14ac:dyDescent="0.25">
      <c r="A54" s="16"/>
      <c r="B54" s="16"/>
      <c r="C54" s="8">
        <f>SUM(C47:C53)</f>
        <v>1810.9599999999998</v>
      </c>
    </row>
    <row r="55" spans="1:3" x14ac:dyDescent="0.25">
      <c r="A55" s="21"/>
      <c r="B55" s="21"/>
      <c r="C55" s="22"/>
    </row>
    <row r="56" spans="1:3" x14ac:dyDescent="0.25">
      <c r="A56" s="9">
        <v>37.29</v>
      </c>
      <c r="B56" s="12" t="s">
        <v>14</v>
      </c>
      <c r="C56" s="9">
        <f>ROUND(A56*B56*1.18,2)</f>
        <v>2420.12</v>
      </c>
    </row>
    <row r="57" spans="1:3" x14ac:dyDescent="0.25">
      <c r="A57" s="9">
        <v>37.29</v>
      </c>
      <c r="B57" s="12" t="s">
        <v>19</v>
      </c>
      <c r="C57" s="9">
        <f t="shared" ref="C57:C62" si="5">ROUND(A57*B57*1.18,2)</f>
        <v>1584.08</v>
      </c>
    </row>
    <row r="58" spans="1:3" x14ac:dyDescent="0.25">
      <c r="A58" s="9">
        <v>35.659999999999997</v>
      </c>
      <c r="B58" s="12" t="s">
        <v>11</v>
      </c>
      <c r="C58" s="9">
        <f t="shared" si="5"/>
        <v>757.42</v>
      </c>
    </row>
    <row r="59" spans="1:3" x14ac:dyDescent="0.25">
      <c r="A59" s="9">
        <v>69.84</v>
      </c>
      <c r="B59" s="12" t="s">
        <v>7</v>
      </c>
      <c r="C59" s="9">
        <f t="shared" si="5"/>
        <v>247.23</v>
      </c>
    </row>
    <row r="60" spans="1:3" x14ac:dyDescent="0.25">
      <c r="A60" s="9">
        <v>12.43</v>
      </c>
      <c r="B60" s="12" t="s">
        <v>11</v>
      </c>
      <c r="C60" s="9">
        <f t="shared" si="5"/>
        <v>264.01</v>
      </c>
    </row>
    <row r="61" spans="1:3" x14ac:dyDescent="0.25">
      <c r="A61" s="9">
        <v>10.74</v>
      </c>
      <c r="B61" s="12">
        <v>13</v>
      </c>
      <c r="C61" s="9">
        <f t="shared" si="5"/>
        <v>164.75</v>
      </c>
    </row>
    <row r="62" spans="1:3" x14ac:dyDescent="0.25">
      <c r="A62" s="4">
        <v>353.67</v>
      </c>
      <c r="B62" s="11" t="s">
        <v>5</v>
      </c>
      <c r="C62" s="4">
        <f t="shared" si="5"/>
        <v>834.66</v>
      </c>
    </row>
    <row r="63" spans="1:3" x14ac:dyDescent="0.25">
      <c r="A63" s="15"/>
      <c r="B63" s="15"/>
      <c r="C63" s="5">
        <f>SUM(C56:C62)</f>
        <v>6272.2699999999995</v>
      </c>
    </row>
    <row r="64" spans="1:3" x14ac:dyDescent="0.25">
      <c r="A64" s="19"/>
      <c r="B64" s="19"/>
      <c r="C64" s="20"/>
    </row>
    <row r="65" spans="1:3" x14ac:dyDescent="0.25">
      <c r="A65" s="4">
        <v>35.090000000000003</v>
      </c>
      <c r="B65" s="11" t="s">
        <v>23</v>
      </c>
      <c r="C65" s="4">
        <f>ROUND(A65*B65*1.18,2)</f>
        <v>6417.96</v>
      </c>
    </row>
    <row r="66" spans="1:3" x14ac:dyDescent="0.25">
      <c r="A66" s="4">
        <v>43.57</v>
      </c>
      <c r="B66" s="11" t="s">
        <v>9</v>
      </c>
      <c r="C66" s="4">
        <f t="shared" ref="C66:C71" si="6">ROUND(A66*B66*1.18,2)</f>
        <v>5141.26</v>
      </c>
    </row>
    <row r="67" spans="1:3" x14ac:dyDescent="0.25">
      <c r="A67" s="4">
        <v>29.56</v>
      </c>
      <c r="B67" s="11" t="s">
        <v>6</v>
      </c>
      <c r="C67" s="4">
        <f t="shared" si="6"/>
        <v>523.21</v>
      </c>
    </row>
    <row r="68" spans="1:3" x14ac:dyDescent="0.25">
      <c r="A68" s="4">
        <v>69.3</v>
      </c>
      <c r="B68" s="11" t="s">
        <v>4</v>
      </c>
      <c r="C68" s="4">
        <f t="shared" si="6"/>
        <v>327.10000000000002</v>
      </c>
    </row>
    <row r="69" spans="1:3" x14ac:dyDescent="0.25">
      <c r="A69" s="9">
        <v>8.24</v>
      </c>
      <c r="B69" s="11">
        <v>100</v>
      </c>
      <c r="C69" s="4">
        <f t="shared" si="6"/>
        <v>972.32</v>
      </c>
    </row>
    <row r="70" spans="1:3" x14ac:dyDescent="0.25">
      <c r="A70" s="4">
        <v>10.74</v>
      </c>
      <c r="B70" s="11" t="s">
        <v>15</v>
      </c>
      <c r="C70" s="4">
        <f t="shared" si="6"/>
        <v>747.72</v>
      </c>
    </row>
    <row r="71" spans="1:3" x14ac:dyDescent="0.25">
      <c r="A71" s="4">
        <v>353.67</v>
      </c>
      <c r="B71" s="11" t="s">
        <v>8</v>
      </c>
      <c r="C71" s="4">
        <f t="shared" si="6"/>
        <v>417.33</v>
      </c>
    </row>
    <row r="72" spans="1:3" x14ac:dyDescent="0.25">
      <c r="A72" s="15"/>
      <c r="B72" s="15"/>
      <c r="C72" s="6">
        <f>SUM(C65:C71)</f>
        <v>14546.9</v>
      </c>
    </row>
    <row r="73" spans="1:3" x14ac:dyDescent="0.25">
      <c r="A73" s="19"/>
      <c r="B73" s="19"/>
      <c r="C73" s="20"/>
    </row>
    <row r="74" spans="1:3" x14ac:dyDescent="0.25">
      <c r="A74" s="4">
        <v>56</v>
      </c>
      <c r="B74" s="11" t="s">
        <v>5</v>
      </c>
      <c r="C74" s="4">
        <f>ROUND(A74*B74*1.18,2)</f>
        <v>132.16</v>
      </c>
    </row>
    <row r="75" spans="1:3" x14ac:dyDescent="0.25">
      <c r="A75" s="4">
        <v>63.09</v>
      </c>
      <c r="B75" s="11" t="s">
        <v>7</v>
      </c>
      <c r="C75" s="4">
        <f t="shared" ref="C75:C80" si="7">ROUND(A75*B75*1.18,2)</f>
        <v>223.34</v>
      </c>
    </row>
    <row r="76" spans="1:3" x14ac:dyDescent="0.25">
      <c r="A76" s="4">
        <v>36.72</v>
      </c>
      <c r="B76" s="11" t="s">
        <v>4</v>
      </c>
      <c r="C76" s="4">
        <f t="shared" si="7"/>
        <v>173.32</v>
      </c>
    </row>
    <row r="77" spans="1:3" x14ac:dyDescent="0.25">
      <c r="A77" s="4">
        <v>71.53</v>
      </c>
      <c r="B77" s="11" t="s">
        <v>5</v>
      </c>
      <c r="C77" s="4">
        <f t="shared" si="7"/>
        <v>168.81</v>
      </c>
    </row>
    <row r="78" spans="1:3" x14ac:dyDescent="0.25">
      <c r="A78" s="4">
        <v>71.19</v>
      </c>
      <c r="B78" s="11">
        <v>100</v>
      </c>
      <c r="C78" s="4">
        <f t="shared" si="7"/>
        <v>8400.42</v>
      </c>
    </row>
    <row r="79" spans="1:3" x14ac:dyDescent="0.25">
      <c r="A79" s="4">
        <v>10.74</v>
      </c>
      <c r="B79" s="11">
        <v>3</v>
      </c>
      <c r="C79" s="4">
        <f t="shared" si="7"/>
        <v>38.020000000000003</v>
      </c>
    </row>
    <row r="80" spans="1:3" x14ac:dyDescent="0.25">
      <c r="A80" s="4">
        <v>353.67</v>
      </c>
      <c r="B80" s="11" t="s">
        <v>8</v>
      </c>
      <c r="C80" s="4">
        <f t="shared" si="7"/>
        <v>417.33</v>
      </c>
    </row>
    <row r="81" spans="1:3" ht="15.75" customHeight="1" x14ac:dyDescent="0.25">
      <c r="A81" s="15"/>
      <c r="B81" s="15"/>
      <c r="C81" s="5">
        <f>SUM(C74:C80)</f>
        <v>9553.4</v>
      </c>
    </row>
    <row r="82" spans="1:3" x14ac:dyDescent="0.25">
      <c r="A82" s="19"/>
      <c r="B82" s="19"/>
      <c r="C82" s="20"/>
    </row>
    <row r="83" spans="1:3" x14ac:dyDescent="0.25">
      <c r="A83" s="4">
        <v>56</v>
      </c>
      <c r="B83" s="11" t="s">
        <v>12</v>
      </c>
      <c r="C83" s="4">
        <f>ROUND(A83*B83*1.18,2)</f>
        <v>1982.4</v>
      </c>
    </row>
    <row r="84" spans="1:3" x14ac:dyDescent="0.25">
      <c r="A84" s="4">
        <v>63.06</v>
      </c>
      <c r="B84" s="11" t="s">
        <v>18</v>
      </c>
      <c r="C84" s="4">
        <f t="shared" ref="C84:C89" si="8">ROUND(A84*B84*1.18,2)</f>
        <v>892.93</v>
      </c>
    </row>
    <row r="85" spans="1:3" x14ac:dyDescent="0.25">
      <c r="A85" s="4">
        <v>36.72</v>
      </c>
      <c r="B85" s="11" t="s">
        <v>5</v>
      </c>
      <c r="C85" s="4">
        <f t="shared" si="8"/>
        <v>86.66</v>
      </c>
    </row>
    <row r="86" spans="1:3" x14ac:dyDescent="0.25">
      <c r="A86" s="4">
        <v>71.53</v>
      </c>
      <c r="B86" s="11" t="s">
        <v>5</v>
      </c>
      <c r="C86" s="4">
        <f t="shared" si="8"/>
        <v>168.81</v>
      </c>
    </row>
    <row r="87" spans="1:3" x14ac:dyDescent="0.25">
      <c r="A87" s="4">
        <v>71.19</v>
      </c>
      <c r="B87" s="11">
        <v>40</v>
      </c>
      <c r="C87" s="4">
        <f t="shared" si="8"/>
        <v>3360.17</v>
      </c>
    </row>
    <row r="88" spans="1:3" x14ac:dyDescent="0.25">
      <c r="A88" s="4">
        <v>10.74</v>
      </c>
      <c r="B88" s="11" t="s">
        <v>16</v>
      </c>
      <c r="C88" s="4">
        <f t="shared" si="8"/>
        <v>76.040000000000006</v>
      </c>
    </row>
    <row r="89" spans="1:3" x14ac:dyDescent="0.25">
      <c r="A89" s="4">
        <v>353.67</v>
      </c>
      <c r="B89" s="11" t="s">
        <v>8</v>
      </c>
      <c r="C89" s="4">
        <f t="shared" si="8"/>
        <v>417.33</v>
      </c>
    </row>
    <row r="90" spans="1:3" ht="15.75" customHeight="1" x14ac:dyDescent="0.25">
      <c r="A90" s="15"/>
      <c r="B90" s="15"/>
      <c r="C90" s="5">
        <f>SUM(C83:C89)</f>
        <v>6984.3399999999992</v>
      </c>
    </row>
    <row r="91" spans="1:3" ht="15.75" customHeight="1" x14ac:dyDescent="0.3">
      <c r="A91" s="18"/>
      <c r="B91" s="18"/>
      <c r="C91" s="7">
        <f>C10+C25+C35+C45+C54+C63+C72+C81+C90</f>
        <v>99900.059999999969</v>
      </c>
    </row>
    <row r="92" spans="1:3" s="3" customFormat="1" x14ac:dyDescent="0.25">
      <c r="B92" s="13"/>
    </row>
    <row r="93" spans="1:3" s="3" customFormat="1" x14ac:dyDescent="0.25">
      <c r="A93" s="3" t="s">
        <v>26</v>
      </c>
      <c r="B93" s="13" t="s">
        <v>27</v>
      </c>
      <c r="C93" s="23">
        <v>99900</v>
      </c>
    </row>
    <row r="94" spans="1:3" s="3" customFormat="1" x14ac:dyDescent="0.25">
      <c r="B94" s="13"/>
    </row>
    <row r="95" spans="1:3" s="3" customFormat="1" x14ac:dyDescent="0.25">
      <c r="B95" s="13"/>
    </row>
    <row r="96" spans="1:3" s="3" customFormat="1" x14ac:dyDescent="0.25">
      <c r="B96" s="13"/>
    </row>
    <row r="97" spans="2:2" s="3" customFormat="1" x14ac:dyDescent="0.25">
      <c r="B97" s="13"/>
    </row>
    <row r="98" spans="2:2" s="3" customFormat="1" x14ac:dyDescent="0.25">
      <c r="B98" s="13"/>
    </row>
    <row r="99" spans="2:2" s="3" customFormat="1" x14ac:dyDescent="0.25">
      <c r="B99" s="13"/>
    </row>
    <row r="100" spans="2:2" s="3" customFormat="1" x14ac:dyDescent="0.25">
      <c r="B100" s="13"/>
    </row>
    <row r="101" spans="2:2" s="3" customFormat="1" x14ac:dyDescent="0.25">
      <c r="B101" s="13"/>
    </row>
    <row r="102" spans="2:2" s="3" customFormat="1" x14ac:dyDescent="0.25">
      <c r="B102" s="13"/>
    </row>
    <row r="103" spans="2:2" s="3" customFormat="1" x14ac:dyDescent="0.25">
      <c r="B103" s="13"/>
    </row>
    <row r="104" spans="2:2" s="3" customFormat="1" x14ac:dyDescent="0.25">
      <c r="B104" s="13"/>
    </row>
    <row r="105" spans="2:2" s="3" customFormat="1" x14ac:dyDescent="0.25">
      <c r="B105" s="13"/>
    </row>
    <row r="106" spans="2:2" s="3" customFormat="1" x14ac:dyDescent="0.25">
      <c r="B106" s="13"/>
    </row>
    <row r="107" spans="2:2" s="3" customFormat="1" x14ac:dyDescent="0.25">
      <c r="B107" s="13"/>
    </row>
    <row r="108" spans="2:2" s="3" customFormat="1" x14ac:dyDescent="0.25">
      <c r="B108" s="13"/>
    </row>
    <row r="109" spans="2:2" s="3" customFormat="1" x14ac:dyDescent="0.25">
      <c r="B109" s="13"/>
    </row>
    <row r="110" spans="2:2" s="3" customFormat="1" x14ac:dyDescent="0.25">
      <c r="B110" s="13"/>
    </row>
    <row r="111" spans="2:2" s="3" customFormat="1" x14ac:dyDescent="0.25">
      <c r="B111" s="13"/>
    </row>
    <row r="112" spans="2:2" s="3" customFormat="1" x14ac:dyDescent="0.25">
      <c r="B112" s="13"/>
    </row>
  </sheetData>
  <scenarios current="0" show="0" sqref="I10 G92">
    <scenario name="подбор" locked="1" count="5" user="Суворов Сергей Александрович" comment="Автор: Суворов Сергей Александрович , 24.11.2014_x000a_Автор изменений: Суворов Сергей Александрович , 24.11.2014">
      <inputCells r="B5" val="16" numFmtId="1"/>
      <inputCells r="B6" val="796" numFmtId="1"/>
      <inputCells r="B7" val="78" numFmtId="1"/>
      <inputCells r="B8" val="23" numFmtId="1"/>
      <inputCells r="B9" val="11500" numFmtId="1"/>
    </scenario>
  </scenarios>
  <mergeCells count="18">
    <mergeCell ref="A90:B90"/>
    <mergeCell ref="A81:B81"/>
    <mergeCell ref="A72:B72"/>
    <mergeCell ref="A64:C64"/>
    <mergeCell ref="A73:C73"/>
    <mergeCell ref="A82:C82"/>
    <mergeCell ref="A45:B45"/>
    <mergeCell ref="A35:B35"/>
    <mergeCell ref="A25:B25"/>
    <mergeCell ref="A10:B10"/>
    <mergeCell ref="A91:B91"/>
    <mergeCell ref="A11:C11"/>
    <mergeCell ref="A26:C26"/>
    <mergeCell ref="A36:C36"/>
    <mergeCell ref="A46:C46"/>
    <mergeCell ref="A55:C55"/>
    <mergeCell ref="A63:B63"/>
    <mergeCell ref="A54:B54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Храпкова Ольга Александровна</dc:creator>
  <cp:lastModifiedBy>Суворов Сергей Александрович</cp:lastModifiedBy>
  <cp:lastPrinted>2014-06-20T08:19:46Z</cp:lastPrinted>
  <dcterms:created xsi:type="dcterms:W3CDTF">2014-06-19T11:18:56Z</dcterms:created>
  <dcterms:modified xsi:type="dcterms:W3CDTF">2014-11-24T09:09:42Z</dcterms:modified>
</cp:coreProperties>
</file>