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Настройки" sheetId="17" r:id="rId1"/>
    <sheet name="Перечень" sheetId="23" r:id="rId2"/>
    <sheet name="1" sheetId="7" r:id="rId3"/>
    <sheet name="2" sheetId="19" r:id="rId4"/>
    <sheet name="3" sheetId="20" r:id="rId5"/>
    <sheet name="4" sheetId="21" r:id="rId6"/>
    <sheet name="5" sheetId="22" r:id="rId7"/>
    <sheet name="Смета" sheetId="24" r:id="rId8"/>
    <sheet name="Лист1" sheetId="25" r:id="rId9"/>
  </sheets>
  <definedNames>
    <definedName name="_КАФЕЛЬ">Настройки!$E$208:$E$226</definedName>
    <definedName name="_xlnm._FilterDatabase" localSheetId="0" hidden="1">Настройки!$E$1:$E$348</definedName>
    <definedName name="_xlnm._FilterDatabase" localSheetId="7" hidden="1">Смета!$A$2:$I$156</definedName>
    <definedName name="ДВЕРИ">Настройки!$E$340:$E$347</definedName>
    <definedName name="Двери_и_окна" localSheetId="1">#REF!</definedName>
    <definedName name="Двери_и_окна" localSheetId="7">#REF!</definedName>
    <definedName name="ДВЕРИ_И_ОКНА">Настройки!$C$42:$C$44</definedName>
    <definedName name="ЗАМЕНА_ТРУБ_И_СТОЯКОВ">Настройки!$E$275:$E$278</definedName>
    <definedName name="КАФЕЛЬ">Настройки!$E$112:$E$122</definedName>
    <definedName name="МАЛЯРНЫЕ__РАБОТЫ">Настройки!$E$189:$E$205</definedName>
    <definedName name="МАЛЯРНЫЕ_РАБОТЫ">Настройки!$E$40:$E$59</definedName>
    <definedName name="МОНТАЖ">Настройки!$E$245:$E$272</definedName>
    <definedName name="МОНТАЖНЫЕ_РАБОТЫ">Настройки!$E$300:$E$314</definedName>
    <definedName name="НАПОЛЬНЫЕ_ПОКРЫТИЯ_ПЛИНТУСА">Настройки!$E$96:$E$109</definedName>
    <definedName name="НАТЯЖНЫЕ_ПОТОЛКИ">Настройки!$E$28:$E$29</definedName>
    <definedName name="НИШИ_И_КОНСТРУКЦИИ">Настройки!$E$164:$E$173</definedName>
    <definedName name="_xlnm.Print_Area" localSheetId="2">'1'!$A$1:$H$12</definedName>
    <definedName name="_xlnm.Print_Area" localSheetId="3">'2'!$A$1:$H$12</definedName>
    <definedName name="_xlnm.Print_Area" localSheetId="4">'3'!$A$1:$H$12</definedName>
    <definedName name="_xlnm.Print_Area" localSheetId="5">'4'!$A$1:$H$12</definedName>
    <definedName name="_xlnm.Print_Area" localSheetId="6">'5'!$A$1:$H$12</definedName>
    <definedName name="_xlnm.Print_Area" localSheetId="0">Настройки!$A$1:$H$348</definedName>
    <definedName name="_xlnm.Print_Area" localSheetId="7">Смета!$A$1:$I$156</definedName>
    <definedName name="ПОДГОТОВИТЕЛНЫЕ_РАБОТЫ____ДЕМОНТАЖ">Настройки!$E$283:$E$288</definedName>
    <definedName name="ПОДГОТОВИТЕЛЬНЫЕ_РАБОТЫ">Настройки!$E$4:$E$14</definedName>
    <definedName name="ПОДГОТОВИТЕЛЬНЫЕ_РАБОТЫ___ДЕМОНТАЖ">Настройки!$E$231:$E$242</definedName>
    <definedName name="ПОДГОТОВИТЕЛЬНЫЕ_РАБОТЫ__ДЕМОНТАЖ">Настройки!$E$127:$E$139</definedName>
    <definedName name="ПОДГОТОВИТЕЛЬНЫЕ_РАБОТЫ_ДЕМОНТАЖ">Настройки!$E$65:$E$74</definedName>
    <definedName name="Полы" localSheetId="1">#REF!</definedName>
    <definedName name="Полы" localSheetId="7">#REF!</definedName>
    <definedName name="ПОЛЫ">Настройки!$C$10:$C$15</definedName>
    <definedName name="Потолки" localSheetId="1">#REF!</definedName>
    <definedName name="Потолки" localSheetId="7">#REF!</definedName>
    <definedName name="ПОТОЛКИ">Настройки!$C$2:$C$7</definedName>
    <definedName name="Потолки_Малярные_работы">#REF!</definedName>
    <definedName name="Потолки_Натяжные_потолки">#REF!</definedName>
    <definedName name="Потолки_Подготовительные_работы">#REF!</definedName>
    <definedName name="Потолки_Устройство_потолка_из_ГКЛ">#REF!</definedName>
    <definedName name="Потолки_Штукатурные_работы">#REF!</definedName>
    <definedName name="РОЗЕТКИ_ВЫКЛЮЧАТЕЛИ_СВЕТОВЫЕ_ПРИБОРЫ">Настройки!$E$317:$E$330</definedName>
    <definedName name="Сантехника" localSheetId="1">#REF!</definedName>
    <definedName name="Сантехника" localSheetId="7">#REF!</definedName>
    <definedName name="САНТЕХНИКА">Настройки!$C$28:$C$31</definedName>
    <definedName name="Стены" localSheetId="1">#REF!</definedName>
    <definedName name="Стены" localSheetId="7">#REF!</definedName>
    <definedName name="СТЕНЫ">Настройки!$C$18:$C$25</definedName>
    <definedName name="СТЯЖКА_И_ФИНИШНОЕ_ВЫРАВНИВАНИЕ">Настройки!$E$77:$E$86</definedName>
    <definedName name="УСТРОЙСТВО_ДЕРЕВЯННОГО_ПОЛА">Настройки!$E$89:$E$93</definedName>
    <definedName name="УСТРОЙСТВО_ПОТОЛКА_ИЗ_ГКЛ">Настройки!$E$17:$E$25</definedName>
    <definedName name="УСТРОЙСТВО_СТЕН_И_ПЕРЕГОРОДОК">Настройки!$E$157:$E$161</definedName>
    <definedName name="УСТРОЙСТВО_ТЕПЛОГО_ПОЛА">Настройки!$E$333:$E$335</definedName>
    <definedName name="ШТРОБЛЕНИЕ">Настройки!$E$291:$E$297</definedName>
    <definedName name="ШТУКАТУРНЫЕ__РАБОТЫ">Настройки!$E$176:$E$186</definedName>
    <definedName name="ШТУКАТУРНЫЕ_РАБОТЫ">Настройки!$E$32:$E$37</definedName>
    <definedName name="Электрика" localSheetId="1">#REF!</definedName>
    <definedName name="Электрика" localSheetId="7">#REF!</definedName>
    <definedName name="ЭЛЕКТРИКА">Настройки!$C$34:$C$39</definedName>
    <definedName name="Этап">#REF!</definedName>
    <definedName name="ЭТАПЫ">Настройки!$A$2:$A$7</definedName>
  </definedNames>
  <calcPr calcId="145621"/>
</workbook>
</file>

<file path=xl/calcChain.xml><?xml version="1.0" encoding="utf-8"?>
<calcChain xmlns="http://schemas.openxmlformats.org/spreadsheetml/2006/main">
  <c r="H11" i="22" l="1"/>
  <c r="H10" i="22"/>
  <c r="H9" i="22"/>
  <c r="H8" i="22"/>
  <c r="H12" i="22" s="1"/>
  <c r="H7" i="22"/>
  <c r="H11" i="21"/>
  <c r="H10" i="21"/>
  <c r="H9" i="21"/>
  <c r="H8" i="21"/>
  <c r="H7" i="21"/>
  <c r="H12" i="21" s="1"/>
  <c r="H11" i="20"/>
  <c r="H10" i="20"/>
  <c r="H9" i="20"/>
  <c r="H8" i="20"/>
  <c r="H7" i="20"/>
  <c r="H12" i="20" s="1"/>
  <c r="H12" i="19"/>
  <c r="H9" i="19"/>
  <c r="H10" i="19"/>
  <c r="H11" i="19"/>
  <c r="H8" i="19"/>
  <c r="H7" i="19"/>
  <c r="H9" i="7"/>
  <c r="H10" i="7"/>
  <c r="H11" i="7"/>
  <c r="H8" i="7"/>
  <c r="E1" i="22" l="1"/>
  <c r="E1" i="20"/>
  <c r="E1" i="19"/>
  <c r="B28" i="24" l="1"/>
  <c r="C28" i="24"/>
  <c r="D28" i="24"/>
  <c r="E28" i="24"/>
  <c r="H28" i="24"/>
  <c r="B29" i="24"/>
  <c r="C29" i="24"/>
  <c r="D29" i="24"/>
  <c r="E29" i="24"/>
  <c r="H29" i="24"/>
  <c r="B30" i="24"/>
  <c r="C30" i="24"/>
  <c r="D30" i="24"/>
  <c r="E30" i="24"/>
  <c r="H30" i="24"/>
  <c r="B31" i="24"/>
  <c r="C31" i="24"/>
  <c r="D31" i="24"/>
  <c r="E31" i="24"/>
  <c r="H31" i="24"/>
  <c r="C27" i="24"/>
  <c r="D27" i="24"/>
  <c r="E27" i="24"/>
  <c r="H27" i="24"/>
  <c r="B27" i="24"/>
  <c r="B22" i="24"/>
  <c r="C22" i="24"/>
  <c r="D22" i="24"/>
  <c r="E22" i="24"/>
  <c r="H22" i="24"/>
  <c r="B23" i="24"/>
  <c r="C23" i="24"/>
  <c r="D23" i="24"/>
  <c r="E23" i="24"/>
  <c r="H23" i="24"/>
  <c r="B24" i="24"/>
  <c r="C24" i="24"/>
  <c r="D24" i="24"/>
  <c r="E24" i="24"/>
  <c r="H24" i="24"/>
  <c r="B25" i="24"/>
  <c r="C25" i="24"/>
  <c r="D25" i="24"/>
  <c r="E25" i="24"/>
  <c r="H25" i="24"/>
  <c r="C21" i="24"/>
  <c r="D21" i="24"/>
  <c r="E21" i="24"/>
  <c r="H21" i="24"/>
  <c r="B21" i="24"/>
  <c r="B16" i="24"/>
  <c r="C16" i="24"/>
  <c r="D16" i="24"/>
  <c r="E16" i="24"/>
  <c r="H16" i="24"/>
  <c r="B17" i="24"/>
  <c r="C17" i="24"/>
  <c r="D17" i="24"/>
  <c r="E17" i="24"/>
  <c r="H17" i="24"/>
  <c r="B18" i="24"/>
  <c r="C18" i="24"/>
  <c r="D18" i="24"/>
  <c r="E18" i="24"/>
  <c r="H18" i="24"/>
  <c r="B19" i="24"/>
  <c r="C19" i="24"/>
  <c r="D19" i="24"/>
  <c r="E19" i="24"/>
  <c r="H19" i="24"/>
  <c r="C15" i="24"/>
  <c r="D15" i="24"/>
  <c r="E15" i="24"/>
  <c r="H15" i="24"/>
  <c r="B15" i="24"/>
  <c r="B10" i="24"/>
  <c r="C10" i="24"/>
  <c r="D10" i="24"/>
  <c r="E10" i="24"/>
  <c r="H10" i="24"/>
  <c r="B11" i="24"/>
  <c r="C11" i="24"/>
  <c r="D11" i="24"/>
  <c r="E11" i="24"/>
  <c r="H11" i="24"/>
  <c r="B12" i="24"/>
  <c r="C12" i="24"/>
  <c r="D12" i="24"/>
  <c r="E12" i="24"/>
  <c r="H12" i="24"/>
  <c r="B13" i="24"/>
  <c r="C13" i="24"/>
  <c r="D13" i="24"/>
  <c r="E13" i="24"/>
  <c r="H13" i="24"/>
  <c r="C9" i="24"/>
  <c r="D9" i="24"/>
  <c r="E9" i="24"/>
  <c r="H9" i="24"/>
  <c r="B9" i="24"/>
  <c r="H4" i="24"/>
  <c r="H5" i="24"/>
  <c r="H6" i="24"/>
  <c r="H7" i="24"/>
  <c r="H3" i="24"/>
  <c r="E4" i="24"/>
  <c r="E5" i="24"/>
  <c r="E6" i="24"/>
  <c r="E7" i="24"/>
  <c r="E3" i="24"/>
  <c r="D4" i="24"/>
  <c r="D5" i="24"/>
  <c r="D6" i="24"/>
  <c r="D7" i="24"/>
  <c r="D3" i="24"/>
  <c r="C4" i="24"/>
  <c r="C5" i="24"/>
  <c r="C6" i="24"/>
  <c r="C7" i="24"/>
  <c r="C3" i="24"/>
  <c r="B4" i="24"/>
  <c r="B5" i="24"/>
  <c r="B6" i="24"/>
  <c r="B7" i="24"/>
  <c r="B3" i="24"/>
  <c r="F66" i="17"/>
  <c r="G66" i="17"/>
  <c r="H66" i="17"/>
  <c r="F67" i="17"/>
  <c r="G67" i="17"/>
  <c r="H67" i="17"/>
  <c r="F68" i="17"/>
  <c r="G68" i="17"/>
  <c r="H68" i="17"/>
  <c r="F69" i="17"/>
  <c r="G69" i="17"/>
  <c r="H69" i="17"/>
  <c r="F70" i="17"/>
  <c r="G70" i="17"/>
  <c r="H70" i="17"/>
  <c r="F71" i="17"/>
  <c r="G71" i="17"/>
  <c r="H71" i="17"/>
  <c r="F72" i="17"/>
  <c r="G72" i="17"/>
  <c r="H72" i="17"/>
  <c r="F73" i="17"/>
  <c r="G73" i="17"/>
  <c r="H73" i="17"/>
  <c r="F74" i="17"/>
  <c r="G74" i="17"/>
  <c r="H74" i="17"/>
  <c r="G65" i="17"/>
  <c r="H65" i="17"/>
  <c r="F41" i="17"/>
  <c r="G41" i="17"/>
  <c r="H41" i="17"/>
  <c r="F42" i="17"/>
  <c r="G42" i="17"/>
  <c r="H42" i="17"/>
  <c r="F43" i="17"/>
  <c r="G43" i="17"/>
  <c r="H43" i="17"/>
  <c r="F44" i="17"/>
  <c r="G44" i="17"/>
  <c r="H44" i="17"/>
  <c r="F45" i="17"/>
  <c r="G45" i="17"/>
  <c r="H45" i="17"/>
  <c r="F46" i="17"/>
  <c r="G46" i="17"/>
  <c r="H46" i="17"/>
  <c r="F47" i="17"/>
  <c r="G47" i="17"/>
  <c r="H47" i="17"/>
  <c r="F48" i="17"/>
  <c r="G48" i="17"/>
  <c r="H48" i="17"/>
  <c r="F49" i="17"/>
  <c r="G49" i="17"/>
  <c r="H49" i="17"/>
  <c r="F50" i="17"/>
  <c r="G50" i="17"/>
  <c r="H50" i="17"/>
  <c r="F51" i="17"/>
  <c r="G51" i="17"/>
  <c r="H51" i="17"/>
  <c r="F52" i="17"/>
  <c r="G52" i="17"/>
  <c r="H52" i="17"/>
  <c r="F53" i="17"/>
  <c r="G53" i="17"/>
  <c r="H53" i="17"/>
  <c r="F54" i="17"/>
  <c r="G54" i="17"/>
  <c r="H54" i="17"/>
  <c r="F55" i="17"/>
  <c r="G55" i="17"/>
  <c r="H55" i="17"/>
  <c r="F56" i="17"/>
  <c r="G56" i="17"/>
  <c r="H56" i="17"/>
  <c r="F57" i="17"/>
  <c r="G57" i="17"/>
  <c r="H57" i="17"/>
  <c r="F58" i="17"/>
  <c r="G58" i="17"/>
  <c r="H58" i="17"/>
  <c r="F59" i="17"/>
  <c r="G59" i="17"/>
  <c r="H59" i="17"/>
  <c r="G40" i="17"/>
  <c r="H40" i="17"/>
  <c r="F33" i="17"/>
  <c r="G33" i="17"/>
  <c r="H33" i="17"/>
  <c r="F34" i="17"/>
  <c r="G34" i="17"/>
  <c r="H34" i="17"/>
  <c r="F35" i="17"/>
  <c r="G35" i="17"/>
  <c r="H35" i="17"/>
  <c r="F36" i="17"/>
  <c r="G36" i="17"/>
  <c r="H36" i="17"/>
  <c r="F37" i="17"/>
  <c r="G37" i="17"/>
  <c r="H37" i="17"/>
  <c r="G32" i="17"/>
  <c r="H32" i="17"/>
  <c r="F29" i="17"/>
  <c r="G29" i="17"/>
  <c r="H29" i="17"/>
  <c r="G28" i="17"/>
  <c r="F18" i="17"/>
  <c r="G18" i="17"/>
  <c r="H18" i="17"/>
  <c r="F19" i="17"/>
  <c r="G19" i="17"/>
  <c r="H19" i="17"/>
  <c r="F20" i="17"/>
  <c r="G20" i="17"/>
  <c r="H20" i="17"/>
  <c r="F21" i="17"/>
  <c r="G21" i="17"/>
  <c r="H21" i="17"/>
  <c r="F22" i="17"/>
  <c r="G22" i="17"/>
  <c r="H22" i="17"/>
  <c r="F23" i="17"/>
  <c r="G23" i="17"/>
  <c r="H23" i="17"/>
  <c r="F24" i="17"/>
  <c r="G24" i="17"/>
  <c r="H24" i="17"/>
  <c r="F25" i="17"/>
  <c r="G25" i="17"/>
  <c r="H25" i="17"/>
  <c r="G17" i="17"/>
  <c r="H17" i="17"/>
  <c r="F5" i="17"/>
  <c r="G5" i="17"/>
  <c r="H5" i="17"/>
  <c r="F6" i="17"/>
  <c r="G6" i="17"/>
  <c r="H6" i="17"/>
  <c r="F7" i="17"/>
  <c r="G7" i="17"/>
  <c r="H7" i="17"/>
  <c r="F8" i="17"/>
  <c r="G8" i="17"/>
  <c r="H8" i="17"/>
  <c r="F9" i="17"/>
  <c r="G9" i="17"/>
  <c r="H9" i="17"/>
  <c r="F10" i="17"/>
  <c r="G10" i="17"/>
  <c r="H10" i="17"/>
  <c r="F11" i="17"/>
  <c r="G11" i="17"/>
  <c r="H11" i="17"/>
  <c r="F12" i="17"/>
  <c r="G12" i="17"/>
  <c r="H12" i="17"/>
  <c r="F13" i="17"/>
  <c r="G13" i="17"/>
  <c r="H13" i="17"/>
  <c r="F14" i="17"/>
  <c r="G14" i="17"/>
  <c r="H14" i="17"/>
  <c r="G4" i="17"/>
  <c r="H4" i="17"/>
  <c r="F341" i="17" l="1"/>
  <c r="G341" i="17"/>
  <c r="H341" i="17"/>
  <c r="F342" i="17"/>
  <c r="G342" i="17"/>
  <c r="H342" i="17"/>
  <c r="F343" i="17"/>
  <c r="G343" i="17"/>
  <c r="H343" i="17"/>
  <c r="F344" i="17"/>
  <c r="G344" i="17"/>
  <c r="H344" i="17"/>
  <c r="F345" i="17"/>
  <c r="G345" i="17"/>
  <c r="H345" i="17"/>
  <c r="F346" i="17"/>
  <c r="G346" i="17"/>
  <c r="H346" i="17"/>
  <c r="F347" i="17"/>
  <c r="G347" i="17"/>
  <c r="H347" i="17"/>
  <c r="G340" i="17"/>
  <c r="H340" i="17"/>
  <c r="F340" i="17"/>
  <c r="F334" i="17"/>
  <c r="G334" i="17"/>
  <c r="H334" i="17"/>
  <c r="F335" i="17"/>
  <c r="G335" i="17"/>
  <c r="H335" i="17"/>
  <c r="G333" i="17"/>
  <c r="H333" i="17"/>
  <c r="F333" i="17"/>
  <c r="F318" i="17"/>
  <c r="G318" i="17"/>
  <c r="H318" i="17"/>
  <c r="F319" i="17"/>
  <c r="G319" i="17"/>
  <c r="H319" i="17"/>
  <c r="F320" i="17"/>
  <c r="G320" i="17"/>
  <c r="H320" i="17"/>
  <c r="F321" i="17"/>
  <c r="G321" i="17"/>
  <c r="H321" i="17"/>
  <c r="F322" i="17"/>
  <c r="G322" i="17"/>
  <c r="H322" i="17"/>
  <c r="F323" i="17"/>
  <c r="G323" i="17"/>
  <c r="H323" i="17"/>
  <c r="F324" i="17"/>
  <c r="G324" i="17"/>
  <c r="H324" i="17"/>
  <c r="F325" i="17"/>
  <c r="G325" i="17"/>
  <c r="H325" i="17"/>
  <c r="F326" i="17"/>
  <c r="G326" i="17"/>
  <c r="H326" i="17"/>
  <c r="F327" i="17"/>
  <c r="G327" i="17"/>
  <c r="H327" i="17"/>
  <c r="F328" i="17"/>
  <c r="G328" i="17"/>
  <c r="H328" i="17"/>
  <c r="F329" i="17"/>
  <c r="G329" i="17"/>
  <c r="H329" i="17"/>
  <c r="F330" i="17"/>
  <c r="G330" i="17"/>
  <c r="H330" i="17"/>
  <c r="G317" i="17"/>
  <c r="H317" i="17"/>
  <c r="F317" i="17"/>
  <c r="F301" i="17"/>
  <c r="G301" i="17"/>
  <c r="H301" i="17"/>
  <c r="F302" i="17"/>
  <c r="G302" i="17"/>
  <c r="H302" i="17"/>
  <c r="F303" i="17"/>
  <c r="G303" i="17"/>
  <c r="H303" i="17"/>
  <c r="F304" i="17"/>
  <c r="G304" i="17"/>
  <c r="H304" i="17"/>
  <c r="F305" i="17"/>
  <c r="G305" i="17"/>
  <c r="H305" i="17"/>
  <c r="F306" i="17"/>
  <c r="G306" i="17"/>
  <c r="H306" i="17"/>
  <c r="F307" i="17"/>
  <c r="G307" i="17"/>
  <c r="H307" i="17"/>
  <c r="F308" i="17"/>
  <c r="G308" i="17"/>
  <c r="H308" i="17"/>
  <c r="F309" i="17"/>
  <c r="G309" i="17"/>
  <c r="H309" i="17"/>
  <c r="F310" i="17"/>
  <c r="G310" i="17"/>
  <c r="H310" i="17"/>
  <c r="F311" i="17"/>
  <c r="G311" i="17"/>
  <c r="H311" i="17"/>
  <c r="F312" i="17"/>
  <c r="G312" i="17"/>
  <c r="H312" i="17"/>
  <c r="F313" i="17"/>
  <c r="G313" i="17"/>
  <c r="H313" i="17"/>
  <c r="F314" i="17"/>
  <c r="G314" i="17"/>
  <c r="H314" i="17"/>
  <c r="G300" i="17"/>
  <c r="H300" i="17"/>
  <c r="F300" i="17"/>
  <c r="F292" i="17"/>
  <c r="G292" i="17"/>
  <c r="H292" i="17"/>
  <c r="F293" i="17"/>
  <c r="G293" i="17"/>
  <c r="H293" i="17"/>
  <c r="F294" i="17"/>
  <c r="G294" i="17"/>
  <c r="H294" i="17"/>
  <c r="F295" i="17"/>
  <c r="G295" i="17"/>
  <c r="H295" i="17"/>
  <c r="F296" i="17"/>
  <c r="G296" i="17"/>
  <c r="H296" i="17"/>
  <c r="F297" i="17"/>
  <c r="G297" i="17"/>
  <c r="H297" i="17"/>
  <c r="G291" i="17"/>
  <c r="H291" i="17"/>
  <c r="F291" i="17"/>
  <c r="F284" i="17"/>
  <c r="G284" i="17"/>
  <c r="H284" i="17"/>
  <c r="F285" i="17"/>
  <c r="G285" i="17"/>
  <c r="H285" i="17"/>
  <c r="F286" i="17"/>
  <c r="G286" i="17"/>
  <c r="H286" i="17"/>
  <c r="F287" i="17"/>
  <c r="G287" i="17"/>
  <c r="H287" i="17"/>
  <c r="F288" i="17"/>
  <c r="G288" i="17"/>
  <c r="H288" i="17"/>
  <c r="G283" i="17"/>
  <c r="H283" i="17"/>
  <c r="F283" i="17"/>
  <c r="F276" i="17"/>
  <c r="G276" i="17"/>
  <c r="H276" i="17"/>
  <c r="F277" i="17"/>
  <c r="G277" i="17"/>
  <c r="H277" i="17"/>
  <c r="F278" i="17"/>
  <c r="G278" i="17"/>
  <c r="H278" i="17"/>
  <c r="G275" i="17"/>
  <c r="H275" i="17"/>
  <c r="F275" i="17"/>
  <c r="F246" i="17"/>
  <c r="G246" i="17"/>
  <c r="H246" i="17"/>
  <c r="F247" i="17"/>
  <c r="G247" i="17"/>
  <c r="H247" i="17"/>
  <c r="F248" i="17"/>
  <c r="G248" i="17"/>
  <c r="H248" i="17"/>
  <c r="F249" i="17"/>
  <c r="G249" i="17"/>
  <c r="H249" i="17"/>
  <c r="F250" i="17"/>
  <c r="G250" i="17"/>
  <c r="H250" i="17"/>
  <c r="F251" i="17"/>
  <c r="G251" i="17"/>
  <c r="H251" i="17"/>
  <c r="F252" i="17"/>
  <c r="G252" i="17"/>
  <c r="H252" i="17"/>
  <c r="F253" i="17"/>
  <c r="G253" i="17"/>
  <c r="H253" i="17"/>
  <c r="F254" i="17"/>
  <c r="G254" i="17"/>
  <c r="H254" i="17"/>
  <c r="F255" i="17"/>
  <c r="G255" i="17"/>
  <c r="H255" i="17"/>
  <c r="F256" i="17"/>
  <c r="G256" i="17"/>
  <c r="H256" i="17"/>
  <c r="F257" i="17"/>
  <c r="G257" i="17"/>
  <c r="H257" i="17"/>
  <c r="F258" i="17"/>
  <c r="G258" i="17"/>
  <c r="H258" i="17"/>
  <c r="F259" i="17"/>
  <c r="G259" i="17"/>
  <c r="H259" i="17"/>
  <c r="F260" i="17"/>
  <c r="G260" i="17"/>
  <c r="H260" i="17"/>
  <c r="F261" i="17"/>
  <c r="G261" i="17"/>
  <c r="H261" i="17"/>
  <c r="F262" i="17"/>
  <c r="G262" i="17"/>
  <c r="H262" i="17"/>
  <c r="F263" i="17"/>
  <c r="G263" i="17"/>
  <c r="H263" i="17"/>
  <c r="F264" i="17"/>
  <c r="G264" i="17"/>
  <c r="H264" i="17"/>
  <c r="F265" i="17"/>
  <c r="G265" i="17"/>
  <c r="H265" i="17"/>
  <c r="F266" i="17"/>
  <c r="G266" i="17"/>
  <c r="H266" i="17"/>
  <c r="F267" i="17"/>
  <c r="G267" i="17"/>
  <c r="H267" i="17"/>
  <c r="F268" i="17"/>
  <c r="G268" i="17"/>
  <c r="H268" i="17"/>
  <c r="F269" i="17"/>
  <c r="G269" i="17"/>
  <c r="H269" i="17"/>
  <c r="F270" i="17"/>
  <c r="G270" i="17"/>
  <c r="H270" i="17"/>
  <c r="F271" i="17"/>
  <c r="G271" i="17"/>
  <c r="H271" i="17"/>
  <c r="F272" i="17"/>
  <c r="G272" i="17"/>
  <c r="H272" i="17"/>
  <c r="G245" i="17"/>
  <c r="H245" i="17"/>
  <c r="F245" i="17"/>
  <c r="H242" i="17"/>
  <c r="G242" i="17"/>
  <c r="F242" i="17"/>
  <c r="H241" i="17"/>
  <c r="G241" i="17"/>
  <c r="F241" i="17"/>
  <c r="H240" i="17"/>
  <c r="G240" i="17"/>
  <c r="F240" i="17"/>
  <c r="H239" i="17"/>
  <c r="G239" i="17"/>
  <c r="F239" i="17"/>
  <c r="H238" i="17"/>
  <c r="G238" i="17"/>
  <c r="F238" i="17"/>
  <c r="H237" i="17"/>
  <c r="G237" i="17"/>
  <c r="F237" i="17"/>
  <c r="H236" i="17"/>
  <c r="G236" i="17"/>
  <c r="F236" i="17"/>
  <c r="H235" i="17"/>
  <c r="G235" i="17"/>
  <c r="F235" i="17"/>
  <c r="H234" i="17"/>
  <c r="G234" i="17"/>
  <c r="F234" i="17"/>
  <c r="H233" i="17"/>
  <c r="G233" i="17"/>
  <c r="F233" i="17"/>
  <c r="H232" i="17"/>
  <c r="G232" i="17"/>
  <c r="F232" i="17"/>
  <c r="G231" i="17"/>
  <c r="H231" i="17"/>
  <c r="F231" i="17"/>
  <c r="F209" i="17"/>
  <c r="G209" i="17"/>
  <c r="H209" i="17"/>
  <c r="F210" i="17"/>
  <c r="G210" i="17"/>
  <c r="H210" i="17"/>
  <c r="F211" i="17"/>
  <c r="G211" i="17"/>
  <c r="H211" i="17"/>
  <c r="F212" i="17"/>
  <c r="G212" i="17"/>
  <c r="H212" i="17"/>
  <c r="F213" i="17"/>
  <c r="G213" i="17"/>
  <c r="H213" i="17"/>
  <c r="F214" i="17"/>
  <c r="G214" i="17"/>
  <c r="H214" i="17"/>
  <c r="F215" i="17"/>
  <c r="G215" i="17"/>
  <c r="H215" i="17"/>
  <c r="F216" i="17"/>
  <c r="G216" i="17"/>
  <c r="H216" i="17"/>
  <c r="F217" i="17"/>
  <c r="G217" i="17"/>
  <c r="H217" i="17"/>
  <c r="F218" i="17"/>
  <c r="G218" i="17"/>
  <c r="H218" i="17"/>
  <c r="F219" i="17"/>
  <c r="G219" i="17"/>
  <c r="H219" i="17"/>
  <c r="F220" i="17"/>
  <c r="G220" i="17"/>
  <c r="H220" i="17"/>
  <c r="F221" i="17"/>
  <c r="G221" i="17"/>
  <c r="H221" i="17"/>
  <c r="F222" i="17"/>
  <c r="G222" i="17"/>
  <c r="H222" i="17"/>
  <c r="F223" i="17"/>
  <c r="G223" i="17"/>
  <c r="H223" i="17"/>
  <c r="F224" i="17"/>
  <c r="G224" i="17"/>
  <c r="H224" i="17"/>
  <c r="F225" i="17"/>
  <c r="G225" i="17"/>
  <c r="H225" i="17"/>
  <c r="F226" i="17"/>
  <c r="G226" i="17"/>
  <c r="H226" i="17"/>
  <c r="G208" i="17"/>
  <c r="H208" i="17"/>
  <c r="F208" i="17"/>
  <c r="F190" i="17"/>
  <c r="G190" i="17"/>
  <c r="H190" i="17"/>
  <c r="F191" i="17"/>
  <c r="G191" i="17"/>
  <c r="H191" i="17"/>
  <c r="F192" i="17"/>
  <c r="G192" i="17"/>
  <c r="H192" i="17"/>
  <c r="F193" i="17"/>
  <c r="G193" i="17"/>
  <c r="H193" i="17"/>
  <c r="F194" i="17"/>
  <c r="G194" i="17"/>
  <c r="H194" i="17"/>
  <c r="F195" i="17"/>
  <c r="G195" i="17"/>
  <c r="H195" i="17"/>
  <c r="F196" i="17"/>
  <c r="G196" i="17"/>
  <c r="H196" i="17"/>
  <c r="F197" i="17"/>
  <c r="G197" i="17"/>
  <c r="H197" i="17"/>
  <c r="F198" i="17"/>
  <c r="G198" i="17"/>
  <c r="H198" i="17"/>
  <c r="F199" i="17"/>
  <c r="G199" i="17"/>
  <c r="H199" i="17"/>
  <c r="F200" i="17"/>
  <c r="G200" i="17"/>
  <c r="H200" i="17"/>
  <c r="F201" i="17"/>
  <c r="G201" i="17"/>
  <c r="H201" i="17"/>
  <c r="F202" i="17"/>
  <c r="G202" i="17"/>
  <c r="H202" i="17"/>
  <c r="F203" i="17"/>
  <c r="G203" i="17"/>
  <c r="H203" i="17"/>
  <c r="F204" i="17"/>
  <c r="G204" i="17"/>
  <c r="H204" i="17"/>
  <c r="F205" i="17"/>
  <c r="G205" i="17"/>
  <c r="H205" i="17"/>
  <c r="G189" i="17"/>
  <c r="H189" i="17"/>
  <c r="F189" i="17"/>
  <c r="F177" i="17"/>
  <c r="G177" i="17"/>
  <c r="H177" i="17"/>
  <c r="F178" i="17"/>
  <c r="G178" i="17"/>
  <c r="H178" i="17"/>
  <c r="F179" i="17"/>
  <c r="G179" i="17"/>
  <c r="H179" i="17"/>
  <c r="F180" i="17"/>
  <c r="G180" i="17"/>
  <c r="H180" i="17"/>
  <c r="F181" i="17"/>
  <c r="G181" i="17"/>
  <c r="H181" i="17"/>
  <c r="F182" i="17"/>
  <c r="G182" i="17"/>
  <c r="H182" i="17"/>
  <c r="F183" i="17"/>
  <c r="G183" i="17"/>
  <c r="H183" i="17"/>
  <c r="F184" i="17"/>
  <c r="G184" i="17"/>
  <c r="H184" i="17"/>
  <c r="F185" i="17"/>
  <c r="G185" i="17"/>
  <c r="H185" i="17"/>
  <c r="F186" i="17"/>
  <c r="G186" i="17"/>
  <c r="H186" i="17"/>
  <c r="G176" i="17"/>
  <c r="H176" i="17"/>
  <c r="F176" i="17"/>
  <c r="F165" i="17"/>
  <c r="G165" i="17"/>
  <c r="H165" i="17"/>
  <c r="F166" i="17"/>
  <c r="G166" i="17"/>
  <c r="H166" i="17"/>
  <c r="F167" i="17"/>
  <c r="G167" i="17"/>
  <c r="H167" i="17"/>
  <c r="F168" i="17"/>
  <c r="G168" i="17"/>
  <c r="H168" i="17"/>
  <c r="F169" i="17"/>
  <c r="G169" i="17"/>
  <c r="H169" i="17"/>
  <c r="F170" i="17"/>
  <c r="G170" i="17"/>
  <c r="H170" i="17"/>
  <c r="F171" i="17"/>
  <c r="G171" i="17"/>
  <c r="H171" i="17"/>
  <c r="F172" i="17"/>
  <c r="G172" i="17"/>
  <c r="H172" i="17"/>
  <c r="F173" i="17"/>
  <c r="G173" i="17"/>
  <c r="H173" i="17"/>
  <c r="G164" i="17"/>
  <c r="H164" i="17"/>
  <c r="F164" i="17"/>
  <c r="F158" i="17"/>
  <c r="G158" i="17"/>
  <c r="H158" i="17"/>
  <c r="F159" i="17"/>
  <c r="G159" i="17"/>
  <c r="H159" i="17"/>
  <c r="F160" i="17"/>
  <c r="G160" i="17"/>
  <c r="H160" i="17"/>
  <c r="F161" i="17"/>
  <c r="G161" i="17"/>
  <c r="H161" i="17"/>
  <c r="G157" i="17"/>
  <c r="H157" i="17"/>
  <c r="F157" i="17"/>
  <c r="F143" i="17"/>
  <c r="G143" i="17"/>
  <c r="H143" i="17"/>
  <c r="F144" i="17"/>
  <c r="G144" i="17"/>
  <c r="H144" i="17"/>
  <c r="F145" i="17"/>
  <c r="G145" i="17"/>
  <c r="H145" i="17"/>
  <c r="F146" i="17"/>
  <c r="G146" i="17"/>
  <c r="H146" i="17"/>
  <c r="F147" i="17"/>
  <c r="G147" i="17"/>
  <c r="H147" i="17"/>
  <c r="F148" i="17"/>
  <c r="G148" i="17"/>
  <c r="H148" i="17"/>
  <c r="F149" i="17"/>
  <c r="G149" i="17"/>
  <c r="H149" i="17"/>
  <c r="F150" i="17"/>
  <c r="G150" i="17"/>
  <c r="H150" i="17"/>
  <c r="F151" i="17"/>
  <c r="G151" i="17"/>
  <c r="H151" i="17"/>
  <c r="F152" i="17"/>
  <c r="G152" i="17"/>
  <c r="H152" i="17"/>
  <c r="F153" i="17"/>
  <c r="G153" i="17"/>
  <c r="H153" i="17"/>
  <c r="F154" i="17"/>
  <c r="G154" i="17"/>
  <c r="H154" i="17"/>
  <c r="G142" i="17"/>
  <c r="H142" i="17"/>
  <c r="F142" i="17"/>
  <c r="F128" i="17"/>
  <c r="G128" i="17"/>
  <c r="H128" i="17"/>
  <c r="F129" i="17"/>
  <c r="G129" i="17"/>
  <c r="H129" i="17"/>
  <c r="F130" i="17"/>
  <c r="G130" i="17"/>
  <c r="H130" i="17"/>
  <c r="F131" i="17"/>
  <c r="G131" i="17"/>
  <c r="H131" i="17"/>
  <c r="F132" i="17"/>
  <c r="G132" i="17"/>
  <c r="H132" i="17"/>
  <c r="F133" i="17"/>
  <c r="G133" i="17"/>
  <c r="H133" i="17"/>
  <c r="F134" i="17"/>
  <c r="G134" i="17"/>
  <c r="H134" i="17"/>
  <c r="F135" i="17"/>
  <c r="G135" i="17"/>
  <c r="H135" i="17"/>
  <c r="F136" i="17"/>
  <c r="G136" i="17"/>
  <c r="H136" i="17"/>
  <c r="F137" i="17"/>
  <c r="G137" i="17"/>
  <c r="H137" i="17"/>
  <c r="F138" i="17"/>
  <c r="G138" i="17"/>
  <c r="H138" i="17"/>
  <c r="F139" i="17"/>
  <c r="G139" i="17"/>
  <c r="H139" i="17"/>
  <c r="G127" i="17"/>
  <c r="H127" i="17"/>
  <c r="F127" i="17"/>
  <c r="F113" i="17"/>
  <c r="G113" i="17"/>
  <c r="H113" i="17"/>
  <c r="F114" i="17"/>
  <c r="G114" i="17"/>
  <c r="H114" i="17"/>
  <c r="F115" i="17"/>
  <c r="G115" i="17"/>
  <c r="H115" i="17"/>
  <c r="F116" i="17"/>
  <c r="G116" i="17"/>
  <c r="H116" i="17"/>
  <c r="F117" i="17"/>
  <c r="G117" i="17"/>
  <c r="H117" i="17"/>
  <c r="F118" i="17"/>
  <c r="G118" i="17"/>
  <c r="H118" i="17"/>
  <c r="F119" i="17"/>
  <c r="G119" i="17"/>
  <c r="H119" i="17"/>
  <c r="F120" i="17"/>
  <c r="G120" i="17"/>
  <c r="H120" i="17"/>
  <c r="F121" i="17"/>
  <c r="G121" i="17"/>
  <c r="H121" i="17"/>
  <c r="F122" i="17"/>
  <c r="G122" i="17"/>
  <c r="H122" i="17"/>
  <c r="G112" i="17"/>
  <c r="H112" i="17"/>
  <c r="F112" i="17"/>
  <c r="F97" i="17"/>
  <c r="G97" i="17"/>
  <c r="H97" i="17"/>
  <c r="F98" i="17"/>
  <c r="G98" i="17"/>
  <c r="H98" i="17"/>
  <c r="F99" i="17"/>
  <c r="G99" i="17"/>
  <c r="H99" i="17"/>
  <c r="F100" i="17"/>
  <c r="G100" i="17"/>
  <c r="H100" i="17"/>
  <c r="F101" i="17"/>
  <c r="G101" i="17"/>
  <c r="H101" i="17"/>
  <c r="F102" i="17"/>
  <c r="G102" i="17"/>
  <c r="H102" i="17"/>
  <c r="F103" i="17"/>
  <c r="G103" i="17"/>
  <c r="H103" i="17"/>
  <c r="F104" i="17"/>
  <c r="G104" i="17"/>
  <c r="H104" i="17"/>
  <c r="F105" i="17"/>
  <c r="G105" i="17"/>
  <c r="H105" i="17"/>
  <c r="F106" i="17"/>
  <c r="G106" i="17"/>
  <c r="H106" i="17"/>
  <c r="F107" i="17"/>
  <c r="G107" i="17"/>
  <c r="H107" i="17"/>
  <c r="F108" i="17"/>
  <c r="G108" i="17"/>
  <c r="H108" i="17"/>
  <c r="F109" i="17"/>
  <c r="G109" i="17"/>
  <c r="H109" i="17"/>
  <c r="G96" i="17"/>
  <c r="H96" i="17"/>
  <c r="F96" i="17"/>
  <c r="F90" i="17"/>
  <c r="G90" i="17"/>
  <c r="H90" i="17"/>
  <c r="F91" i="17"/>
  <c r="G91" i="17"/>
  <c r="H91" i="17"/>
  <c r="F92" i="17"/>
  <c r="G92" i="17"/>
  <c r="H92" i="17"/>
  <c r="F93" i="17"/>
  <c r="G93" i="17"/>
  <c r="H93" i="17"/>
  <c r="G89" i="17"/>
  <c r="H89" i="17"/>
  <c r="F89" i="17"/>
  <c r="F78" i="17"/>
  <c r="G78" i="17"/>
  <c r="H78" i="17"/>
  <c r="F79" i="17"/>
  <c r="G79" i="17"/>
  <c r="H79" i="17"/>
  <c r="F80" i="17"/>
  <c r="G80" i="17"/>
  <c r="H80" i="17"/>
  <c r="F81" i="17"/>
  <c r="G81" i="17"/>
  <c r="H81" i="17"/>
  <c r="F82" i="17"/>
  <c r="G82" i="17"/>
  <c r="H82" i="17"/>
  <c r="F83" i="17"/>
  <c r="G83" i="17"/>
  <c r="H83" i="17"/>
  <c r="F84" i="17"/>
  <c r="G84" i="17"/>
  <c r="H84" i="17"/>
  <c r="F85" i="17"/>
  <c r="G85" i="17"/>
  <c r="H85" i="17"/>
  <c r="F86" i="17"/>
  <c r="G86" i="17"/>
  <c r="H86" i="17"/>
  <c r="G77" i="17"/>
  <c r="H77" i="17"/>
  <c r="F77" i="17"/>
  <c r="F65" i="17"/>
  <c r="F40" i="17"/>
  <c r="F32" i="17"/>
  <c r="H28" i="17"/>
  <c r="F28" i="17"/>
  <c r="F17" i="17"/>
  <c r="F4" i="17"/>
  <c r="F11" i="22" l="1"/>
  <c r="E11" i="22"/>
  <c r="F31" i="24" s="1"/>
  <c r="F10" i="22"/>
  <c r="E10" i="22"/>
  <c r="F30" i="24" s="1"/>
  <c r="F9" i="22"/>
  <c r="E9" i="22"/>
  <c r="F29" i="24" s="1"/>
  <c r="F8" i="22"/>
  <c r="E8" i="22"/>
  <c r="F28" i="24" s="1"/>
  <c r="F7" i="22"/>
  <c r="E7" i="22"/>
  <c r="F27" i="24" s="1"/>
  <c r="H4" i="22"/>
  <c r="G4" i="22"/>
  <c r="F4" i="22"/>
  <c r="E4" i="22"/>
  <c r="F11" i="21"/>
  <c r="E11" i="21"/>
  <c r="F25" i="24" s="1"/>
  <c r="F10" i="21"/>
  <c r="E10" i="21"/>
  <c r="F24" i="24" s="1"/>
  <c r="F9" i="21"/>
  <c r="E9" i="21"/>
  <c r="F23" i="24" s="1"/>
  <c r="F8" i="21"/>
  <c r="E8" i="21"/>
  <c r="F22" i="24" s="1"/>
  <c r="F7" i="21"/>
  <c r="E7" i="21"/>
  <c r="F21" i="24" s="1"/>
  <c r="H4" i="21"/>
  <c r="G4" i="21"/>
  <c r="F4" i="21"/>
  <c r="E4" i="21"/>
  <c r="F11" i="20"/>
  <c r="E11" i="20"/>
  <c r="F19" i="24" s="1"/>
  <c r="F10" i="20"/>
  <c r="E10" i="20"/>
  <c r="F18" i="24" s="1"/>
  <c r="F9" i="20"/>
  <c r="E9" i="20"/>
  <c r="F17" i="24" s="1"/>
  <c r="F8" i="20"/>
  <c r="E8" i="20"/>
  <c r="F16" i="24" s="1"/>
  <c r="F7" i="20"/>
  <c r="E7" i="20"/>
  <c r="F15" i="24" s="1"/>
  <c r="H4" i="20"/>
  <c r="G4" i="20"/>
  <c r="F4" i="20"/>
  <c r="E4" i="20"/>
  <c r="F11" i="19"/>
  <c r="E11" i="19"/>
  <c r="F13" i="24" s="1"/>
  <c r="F10" i="19"/>
  <c r="E10" i="19"/>
  <c r="F12" i="24" s="1"/>
  <c r="F9" i="19"/>
  <c r="E9" i="19"/>
  <c r="F11" i="24" s="1"/>
  <c r="F8" i="19"/>
  <c r="E8" i="19"/>
  <c r="F10" i="24" s="1"/>
  <c r="F7" i="19"/>
  <c r="E7" i="19"/>
  <c r="F9" i="24" s="1"/>
  <c r="H4" i="19"/>
  <c r="G4" i="19"/>
  <c r="F4" i="19"/>
  <c r="E4" i="19"/>
  <c r="F11" i="7"/>
  <c r="F10" i="7"/>
  <c r="F9" i="7"/>
  <c r="F8" i="7"/>
  <c r="E11" i="7"/>
  <c r="F7" i="24" s="1"/>
  <c r="E10" i="7"/>
  <c r="F6" i="24" s="1"/>
  <c r="E9" i="7"/>
  <c r="F5" i="24" s="1"/>
  <c r="E8" i="7"/>
  <c r="F4" i="24" s="1"/>
  <c r="E7" i="7"/>
  <c r="F3" i="24" s="1"/>
  <c r="F7" i="7"/>
  <c r="I28" i="24" l="1"/>
  <c r="G28" i="24"/>
  <c r="I30" i="24"/>
  <c r="G30" i="24"/>
  <c r="I27" i="24"/>
  <c r="G27" i="24"/>
  <c r="I29" i="24"/>
  <c r="G29" i="24"/>
  <c r="I31" i="24"/>
  <c r="G31" i="24"/>
  <c r="I22" i="24"/>
  <c r="G22" i="24"/>
  <c r="I24" i="24"/>
  <c r="G24" i="24"/>
  <c r="G21" i="24"/>
  <c r="I23" i="24"/>
  <c r="G23" i="24"/>
  <c r="I25" i="24"/>
  <c r="G25" i="24"/>
  <c r="I16" i="24"/>
  <c r="G16" i="24"/>
  <c r="I18" i="24"/>
  <c r="G18" i="24"/>
  <c r="I15" i="24"/>
  <c r="G15" i="24"/>
  <c r="I17" i="24"/>
  <c r="G17" i="24"/>
  <c r="I19" i="24"/>
  <c r="G19" i="24"/>
  <c r="I10" i="24"/>
  <c r="G10" i="24"/>
  <c r="I12" i="24"/>
  <c r="G12" i="24"/>
  <c r="I9" i="24"/>
  <c r="G9" i="24"/>
  <c r="I11" i="24"/>
  <c r="G11" i="24"/>
  <c r="I13" i="24"/>
  <c r="G13" i="24"/>
  <c r="I5" i="24"/>
  <c r="G5" i="24"/>
  <c r="I4" i="24"/>
  <c r="G4" i="24"/>
  <c r="I6" i="24"/>
  <c r="G6" i="24"/>
  <c r="I7" i="24"/>
  <c r="G7" i="24"/>
  <c r="H7" i="7"/>
  <c r="G3" i="24"/>
  <c r="H4" i="7"/>
  <c r="G4" i="7"/>
  <c r="F4" i="7"/>
  <c r="E4" i="7"/>
  <c r="I3" i="24" l="1"/>
  <c r="I8" i="24" s="1"/>
  <c r="H12" i="7"/>
  <c r="E1" i="7" s="1"/>
  <c r="I32" i="24"/>
  <c r="I20" i="24"/>
  <c r="I14" i="24"/>
  <c r="E1" i="21"/>
  <c r="I21" i="24"/>
  <c r="I26" i="24" s="1"/>
  <c r="I33" i="24" l="1"/>
</calcChain>
</file>

<file path=xl/sharedStrings.xml><?xml version="1.0" encoding="utf-8"?>
<sst xmlns="http://schemas.openxmlformats.org/spreadsheetml/2006/main" count="1051" uniqueCount="319">
  <si>
    <t>Наименование работ</t>
  </si>
  <si>
    <t>Кол-во</t>
  </si>
  <si>
    <t>ПОТОЛКИ</t>
  </si>
  <si>
    <t>СТЕНЫ</t>
  </si>
  <si>
    <t>САНТЕХНИКА</t>
  </si>
  <si>
    <t>ЭЛЕКТРИКА</t>
  </si>
  <si>
    <t>ДВЕРИ</t>
  </si>
  <si>
    <t>S пола</t>
  </si>
  <si>
    <t>S потолка</t>
  </si>
  <si>
    <t>S стен</t>
  </si>
  <si>
    <t>Длинна</t>
  </si>
  <si>
    <t>Ширина</t>
  </si>
  <si>
    <t>Высота</t>
  </si>
  <si>
    <t>Периметр</t>
  </si>
  <si>
    <t>№ п/п</t>
  </si>
  <si>
    <t>Ед. изм.</t>
  </si>
  <si>
    <t>Всего, руб.</t>
  </si>
  <si>
    <t>ПОДГОТОВИТЕЛЬНЫЕ РАБОТЫ</t>
  </si>
  <si>
    <t>УСТРОЙСТВО ПОТОЛКА ИЗ ГКЛ</t>
  </si>
  <si>
    <t>НАТЯЖНЫЕ ПОТОЛКИ</t>
  </si>
  <si>
    <t>ШТУКАТУРНЫЕ РАБОТЫ</t>
  </si>
  <si>
    <t>МАЛЯРНЫЕ РАБОТЫ</t>
  </si>
  <si>
    <t>ПОЛЫ</t>
  </si>
  <si>
    <t>СТЯЖКА И ФИНИШНОЕ ВЫРАВНИВАНИЕ</t>
  </si>
  <si>
    <t>УСТРОЙСТВО ДЕРЕВЯННОГО ПОЛА</t>
  </si>
  <si>
    <t>НАПОЛЬНЫЕ ПОКРЫТИЯ, ПЛИНТУСА</t>
  </si>
  <si>
    <t>КАФЕЛЬ</t>
  </si>
  <si>
    <t>ПРОЁМЫ</t>
  </si>
  <si>
    <t>НИШИ И КОНСТРУКЦИИ</t>
  </si>
  <si>
    <t>МОНТАЖ</t>
  </si>
  <si>
    <t>ЗАМЕНА ТРУБ И СТОЯКОВ</t>
  </si>
  <si>
    <t>ШТРОБЛЕНИЕ</t>
  </si>
  <si>
    <t>МОНТАЖНЫЕ РАБОТЫ</t>
  </si>
  <si>
    <t>УСТРОЙСТВО ТЁПЛОГО ПОЛА</t>
  </si>
  <si>
    <t>ДВЕРИ И ОКНА</t>
  </si>
  <si>
    <t>ОКНА</t>
  </si>
  <si>
    <t>Этап</t>
  </si>
  <si>
    <t>Стоимость       за ед. изм.</t>
  </si>
  <si>
    <t>Итого по списку:</t>
  </si>
  <si>
    <t>от</t>
  </si>
  <si>
    <t>м2</t>
  </si>
  <si>
    <t>м. пог.</t>
  </si>
  <si>
    <t>шт.</t>
  </si>
  <si>
    <t>Размывка извести, мела, водоэмульсионки, олифы</t>
  </si>
  <si>
    <t>Очистка потолка от шпатлевки или краски</t>
  </si>
  <si>
    <t>Удаление штукатурки с потолка</t>
  </si>
  <si>
    <t>Демонтаж креплений для подвесных люстр и светильников</t>
  </si>
  <si>
    <t>Демонтаж подвесных потолков</t>
  </si>
  <si>
    <t>Демонтаж потолков из ГКЛ (без сохран. материала)</t>
  </si>
  <si>
    <t>Демонтаж коробов из ГКЛ (без сохран. материала)</t>
  </si>
  <si>
    <t>Демонтаж лепнины (без сохран. материала)</t>
  </si>
  <si>
    <t>Демонтаж полистироловой плитки с потолка</t>
  </si>
  <si>
    <t>Снятие старых обоев</t>
  </si>
  <si>
    <t>точка</t>
  </si>
  <si>
    <t>УСТРОЙСТВО СТЕН И ПЕРЕГОРОДОК</t>
  </si>
  <si>
    <t>ПОДГОТОВИТЕЛЬНЫЕ РАБОТЫ  ДЕМОНТАЖ</t>
  </si>
  <si>
    <t>ПОДГОТОВИТЕЛЬНЫЕ РАБОТЫ ДЕМОНТАЖ</t>
  </si>
  <si>
    <t>НАПОЛЬНЫЕ ПОКРЫТИЯ ПЛИНТУСА</t>
  </si>
  <si>
    <t>ШТУКАТУРНЫЕ  РАБОТЫ</t>
  </si>
  <si>
    <t>МАЛЯРНЫЕ  РАБОТЫ</t>
  </si>
  <si>
    <t xml:space="preserve"> КАФЕЛЬ</t>
  </si>
  <si>
    <t>ПОДГОТОВИТЕЛЬНЫЕ РАБОТЫ   ДЕМОНТАЖ</t>
  </si>
  <si>
    <t>ПОДГОТОВИТЕЛЬНЫЕ РАБОТЫ    ДЕМОНТАЖ</t>
  </si>
  <si>
    <t>РОЗЕТКИ ВЫКЛЮЧАТЕЛИ СВЕТОВЫЕ ПРИБОРЫ</t>
  </si>
  <si>
    <t>Устройство прямолинейного потолка из ГКЛ в одной плоскости</t>
  </si>
  <si>
    <t>Устройство короба из ГКЛ по периметру</t>
  </si>
  <si>
    <t>Устройство потолка из ГКЛ в два уровня с прямолинейными элементами</t>
  </si>
  <si>
    <t>Устройство потолка из ГКЛ в один уровень с криволинейными элементами</t>
  </si>
  <si>
    <t>Устройство потолка из ГКЛ в два уровня с криволинейными элементами</t>
  </si>
  <si>
    <t>Устройство потолка из ГКЛ в три уровня с криволинейными элементами</t>
  </si>
  <si>
    <t>Устройство потолочного портала прямоугольной формы под освещение</t>
  </si>
  <si>
    <t>Устройство потолочного портала полукруглой формы</t>
  </si>
  <si>
    <t>Оконная столица</t>
  </si>
  <si>
    <t>Штукатурка рустов на потолке</t>
  </si>
  <si>
    <t>Проклейка стыка серпянкой</t>
  </si>
  <si>
    <t>Установка малярного уголка</t>
  </si>
  <si>
    <t>Штукатурка потолка по маякам с установкой маяков</t>
  </si>
  <si>
    <t>Штукатурка балок</t>
  </si>
  <si>
    <t>Заделка стыков в ГКЛ с серпянкой</t>
  </si>
  <si>
    <t>Грунтовка потолка (1слой)</t>
  </si>
  <si>
    <t>Шпатлевка потолка за два раза с ошкуриванием</t>
  </si>
  <si>
    <t>Устройство армировочной сетки на потолок</t>
  </si>
  <si>
    <t>Поклейка на потолок полистироловой плитки</t>
  </si>
  <si>
    <t>Поклейка на потолок полистироловой плитки под углом в 45 град.</t>
  </si>
  <si>
    <t>Поклейка флизелина под окраску</t>
  </si>
  <si>
    <t>Поклейка потолочных обоев</t>
  </si>
  <si>
    <t>Покраска потолка в/э краской за 2 раза</t>
  </si>
  <si>
    <t>Покраска потолочного карниза в 2 слоя</t>
  </si>
  <si>
    <t>Покраска лепнины/галтелей</t>
  </si>
  <si>
    <t>Шпаклевка короба из ГКЛ с ошкуриванием</t>
  </si>
  <si>
    <t>Поклейка флизелиновых обоев на короба и ГКЛ</t>
  </si>
  <si>
    <t>Шпатлевка криволинейных элементов потолка по периметру</t>
  </si>
  <si>
    <t>Покраска криволинейных элементов потолка по периметру изгиба</t>
  </si>
  <si>
    <t>Монтаж подвесного потолка реечного</t>
  </si>
  <si>
    <t>Монтаж подвесного потолка реечного под 45 град.</t>
  </si>
  <si>
    <t>Монтаж подвесного потолка пластикового (без обрешетки)</t>
  </si>
  <si>
    <t>Монтаж подвесного потолка "Армстронг"</t>
  </si>
  <si>
    <t>Демонтаж стяжки. Зависит от типа пола.</t>
  </si>
  <si>
    <t>Демонтаж плинтуса</t>
  </si>
  <si>
    <t>Демонтаж линолеума</t>
  </si>
  <si>
    <t>Демонтаж ламината</t>
  </si>
  <si>
    <t>Демонтаж паркета</t>
  </si>
  <si>
    <t>Демонтаж деревянного пола.</t>
  </si>
  <si>
    <t>Демонтаж порожка</t>
  </si>
  <si>
    <t>Укрывание пола пленкой</t>
  </si>
  <si>
    <t>Сбор засыпки пола</t>
  </si>
  <si>
    <t>Кнауф Суперпол</t>
  </si>
  <si>
    <t>Грунтовка пола</t>
  </si>
  <si>
    <t>Гидроизоляция</t>
  </si>
  <si>
    <t>Засыпка керамзитом</t>
  </si>
  <si>
    <t>Армирование стяжки сеткой 50х50</t>
  </si>
  <si>
    <t>Частичное выравнивание пола (заделка рустов, трещин)</t>
  </si>
  <si>
    <t>Стяжка пола (цементно- песчаная смесь до 5см)</t>
  </si>
  <si>
    <t>Стяжка пола (цементно- песчаная смесь до 10см)</t>
  </si>
  <si>
    <t>Финишное выравнивание (самовыравнивающаяся смесь)</t>
  </si>
  <si>
    <t>Лаги</t>
  </si>
  <si>
    <t>Настил фанеры на деревянное основание</t>
  </si>
  <si>
    <t>Настил фанеры на бетонное основание</t>
  </si>
  <si>
    <t>Настил оргалита</t>
  </si>
  <si>
    <t>Настил линолеума</t>
  </si>
  <si>
    <t>Настил линолеума коммерческого</t>
  </si>
  <si>
    <t>Сварка шва линолеума</t>
  </si>
  <si>
    <t>Настил ковролина</t>
  </si>
  <si>
    <t>Укладка подложки</t>
  </si>
  <si>
    <t>Настил ламината (с подложкой)</t>
  </si>
  <si>
    <t>Настил ламината по диагонали (с подложкой)</t>
  </si>
  <si>
    <t>Настил паркетной доски</t>
  </si>
  <si>
    <t>Настил паркетной доски по диагонали</t>
  </si>
  <si>
    <t>Настил пробкового пола</t>
  </si>
  <si>
    <t>Монтаж декоративных порожков</t>
  </si>
  <si>
    <t>Монтаж плинтуса (пластик/МДФ)</t>
  </si>
  <si>
    <t>Монтаж деревянного плинтуса</t>
  </si>
  <si>
    <t>Нанесение насечек на пол</t>
  </si>
  <si>
    <t>Облицовка пола кафельной плитой размером более 15х15 см с затиркой швов</t>
  </si>
  <si>
    <t>Облицовка пола бесшовной кафельной плиткой</t>
  </si>
  <si>
    <t>Облицовка пола кафельной плиткой размером 10х10</t>
  </si>
  <si>
    <t>Облицовка пола кафельной плиткой (мозаика) наборная.</t>
  </si>
  <si>
    <t>Облицовка пола мрамором.</t>
  </si>
  <si>
    <t>Герметезация швов (силикон)</t>
  </si>
  <si>
    <t>Запил торцов под 45 град. (керам. плитка)</t>
  </si>
  <si>
    <t>Запил торцов под 45 град. (керамогранит)</t>
  </si>
  <si>
    <t>Установка декор. защитных уголков</t>
  </si>
  <si>
    <t>Снос легких перегородок (шлакобетон, гипрок )</t>
  </si>
  <si>
    <t>Снос стен из пенобетона до 30 см.</t>
  </si>
  <si>
    <t>Снос стен кирпичных в полирпича/кирпич</t>
  </si>
  <si>
    <t>Снос межком. перегородок до 9см.</t>
  </si>
  <si>
    <t>Снос стен железобетон (100мм.)</t>
  </si>
  <si>
    <t>Снос стен железобетон (220мм.)</t>
  </si>
  <si>
    <t>Зачистка от штукатурки (шпаклевки)</t>
  </si>
  <si>
    <t>Демонтаж кафельной плитки</t>
  </si>
  <si>
    <t>Демонтаж деревянных встроенных шкафов, ниш и т.п.</t>
  </si>
  <si>
    <t>Очистка стен от старых обоев (1 слой)</t>
  </si>
  <si>
    <t>Демонтаж стеновых панелей с обрешеткой (МДФ, пластик)</t>
  </si>
  <si>
    <t>Очистка стен от масляной краски</t>
  </si>
  <si>
    <t>Устройство проема в не несущей стене толщиной до 10см.</t>
  </si>
  <si>
    <t>Устройство проема в гипсокартонной перегородке</t>
  </si>
  <si>
    <t>Устройство проема в армированном бетоне толщиной до 10см.</t>
  </si>
  <si>
    <t>Устройство проема в армированном бетоне толщиной до 20см.</t>
  </si>
  <si>
    <t>Устройство проема двери в ж/б стене толщиной до 10 см.</t>
  </si>
  <si>
    <t>Устройство проема двери в ж/б стене толщиной до 15 см.</t>
  </si>
  <si>
    <t>Расширение проема в ж/б стене (до 10см.)</t>
  </si>
  <si>
    <t>Расширение проема в ж/б стене (более 10см.)</t>
  </si>
  <si>
    <t>Расширение проема в кирпичной стене (до 10 см.)</t>
  </si>
  <si>
    <t>Штробление в стене из ПЗП</t>
  </si>
  <si>
    <t>Штробление в стене из кирпича</t>
  </si>
  <si>
    <t>Штробление в ж/б стене</t>
  </si>
  <si>
    <t>Устройство стен из ГКЛ (без утепления/с утеплением)</t>
  </si>
  <si>
    <t>Устройство перегородки из ГКЛ (с каркасом)</t>
  </si>
  <si>
    <t>Устройство арки из ГКЛ (с каркасом)</t>
  </si>
  <si>
    <t>Устройство перегородки из пено/газобетона</t>
  </si>
  <si>
    <t>Устройство изделия из ГКЛ (ниша)</t>
  </si>
  <si>
    <t>Заделка стыков с серпянкой</t>
  </si>
  <si>
    <t>Покраска в/э краской за 2 раза</t>
  </si>
  <si>
    <t>Оклейка виниловых обоев</t>
  </si>
  <si>
    <t>Облицовка искуственным камнем</t>
  </si>
  <si>
    <t>Устройство точки освещения</t>
  </si>
  <si>
    <t>Грунтовка стен один слой</t>
  </si>
  <si>
    <t>Монтаж штукатурных уголков</t>
  </si>
  <si>
    <t>Монтаж штукатурных маяков</t>
  </si>
  <si>
    <t>Штукатурка стен по маякам</t>
  </si>
  <si>
    <t>Штукатурка стен под правило (визуальное выравнивание)</t>
  </si>
  <si>
    <t>Проклейка швов и стыков серпянкой</t>
  </si>
  <si>
    <t>Штукатурка рустов на стене</t>
  </si>
  <si>
    <t>Ремонт трещин в штукатурке</t>
  </si>
  <si>
    <t>Оштукатуривание штроб после прокладки кабеля</t>
  </si>
  <si>
    <t>Оштукатуривание штроб после прокладки водопроводных труб</t>
  </si>
  <si>
    <t>Грунтовка стен</t>
  </si>
  <si>
    <t>Проклейка стен стеклотанью</t>
  </si>
  <si>
    <t>Шпатлевание стен (2 слоя)</t>
  </si>
  <si>
    <t>Шпатлевание стен (1 слой)</t>
  </si>
  <si>
    <t>Покраска труб (стояков отопления)</t>
  </si>
  <si>
    <t>Покраска радиатора</t>
  </si>
  <si>
    <t>Оклейка бумажных обоев</t>
  </si>
  <si>
    <t>Оклейка флизелиновых обоев</t>
  </si>
  <si>
    <t>Оклейка обоев под окраску</t>
  </si>
  <si>
    <t>Оклейка обойного бордюра</t>
  </si>
  <si>
    <t>Оклейка фотообоев</t>
  </si>
  <si>
    <t>Нанесение жидких обоев</t>
  </si>
  <si>
    <t>Нанесение венецианской штукатурки</t>
  </si>
  <si>
    <t>Нанесение декоративной штукатурки типа "короед"</t>
  </si>
  <si>
    <t>Покраска стен в/э краской (2 слоя)</t>
  </si>
  <si>
    <t>Нанесение насечек на стены</t>
  </si>
  <si>
    <t>Монтаж углового профиля</t>
  </si>
  <si>
    <t>Облицовка стен кафельной плитой размером более 15х15 см с затиркой швов</t>
  </si>
  <si>
    <t>Облицовка стен бесшовной кафельной плиткой</t>
  </si>
  <si>
    <t>Облицовка стен кафельной плиткой размером 10х10</t>
  </si>
  <si>
    <t>Облицовка стен кафельной плиткой (мозаика) наборная</t>
  </si>
  <si>
    <t>Облицовка стен листовой мозаикой</t>
  </si>
  <si>
    <t>Облицовка стен мрамором</t>
  </si>
  <si>
    <t>Укладка кафельного бордюра</t>
  </si>
  <si>
    <t>Укладка кафельного бордюра мозаикой</t>
  </si>
  <si>
    <t>Укладка кафельного бордюра по периметру ванны</t>
  </si>
  <si>
    <t>Затирка швов</t>
  </si>
  <si>
    <t>Запил торцов под 45 град. (керам. плитка/керамогранит)</t>
  </si>
  <si>
    <t>Изготовление отверстий в плитке (подразетник)</t>
  </si>
  <si>
    <t>Установка ревизионного люка (пластик)</t>
  </si>
  <si>
    <t>Установка скрытого сантехнического лючка под плитку</t>
  </si>
  <si>
    <t>Демонтаж   ванны с обвязкой</t>
  </si>
  <si>
    <t>Демонтаж   душевой кабины</t>
  </si>
  <si>
    <t>Демонтаж   унитаза, биде</t>
  </si>
  <si>
    <t>Демонтаж   раковины</t>
  </si>
  <si>
    <t>Демонтаж   смесителя</t>
  </si>
  <si>
    <t>Демонтаж   радиатора</t>
  </si>
  <si>
    <t>Демонтаж полотенцесушителя</t>
  </si>
  <si>
    <t>Демонтаж труб водопроводных</t>
  </si>
  <si>
    <t>Демонтаж   фанового тройника</t>
  </si>
  <si>
    <t>Штроба   под сантехнические трубы (с заделкой)</t>
  </si>
  <si>
    <t>Бурение   отверстия под трубы</t>
  </si>
  <si>
    <t>Монтаж ванны стальной, акриловой</t>
  </si>
  <si>
    <t>Монтаж ванны чугунной</t>
  </si>
  <si>
    <t>Монтаж угловой ванны без гидромассажа</t>
  </si>
  <si>
    <t>Монтаж раздвижной шторы на ванну</t>
  </si>
  <si>
    <t>Монтаж экрана под ванну из пластика</t>
  </si>
  <si>
    <t>Монтаж гигиенического душа (без поготовки)</t>
  </si>
  <si>
    <t>Монтаж обвязки (ванная)</t>
  </si>
  <si>
    <t>Сборка и монтаж душевой кабины (простая)</t>
  </si>
  <si>
    <t>Гидроизоляция швов душевой кабины</t>
  </si>
  <si>
    <t>Монтаж унитаза/биде</t>
  </si>
  <si>
    <t>Монтаж нестандартного унитаза (угловой и т.п.)</t>
  </si>
  <si>
    <t>Монтаж инсталляции со сборкой</t>
  </si>
  <si>
    <t>Монтаж писсуара</t>
  </si>
  <si>
    <t>Монтаж раковины</t>
  </si>
  <si>
    <t>Монтаж раковины с тумбой "под ключ"</t>
  </si>
  <si>
    <t>Монтаж и сборка сифона под раковину</t>
  </si>
  <si>
    <t>Гидроизоляция швов раковины</t>
  </si>
  <si>
    <t>Монтаж смесителя</t>
  </si>
  <si>
    <t>Монтаж смесителя с душевой лейкой</t>
  </si>
  <si>
    <t>Сверление отверстия в мойке, раковине под смеситель</t>
  </si>
  <si>
    <t>Монтаж электронного смесителя</t>
  </si>
  <si>
    <t>Монтаж смесителя для биде</t>
  </si>
  <si>
    <t>Монтаж полотенцесушителя</t>
  </si>
  <si>
    <t>Монтаж фильтров</t>
  </si>
  <si>
    <t>Монтаж счетчика учета воды</t>
  </si>
  <si>
    <t>Монтаж и подключение водонагревателя</t>
  </si>
  <si>
    <t>Монтаж радиаторов отопления</t>
  </si>
  <si>
    <t>Монтаж трубы канализации</t>
  </si>
  <si>
    <t>Прокладка труб водоснабжения (ХВС/ГВС)</t>
  </si>
  <si>
    <t>Монтаж стояка водоснабжения</t>
  </si>
  <si>
    <t>Демонтаж эл. точки (розетка, выключатель, коробка)</t>
  </si>
  <si>
    <t>Демонтаж открытой проводки</t>
  </si>
  <si>
    <t>Демонтаж светильников/люстр</t>
  </si>
  <si>
    <t>Демонтаж электрощита</t>
  </si>
  <si>
    <t>Демонтаж распаячной коробки</t>
  </si>
  <si>
    <t>В ж/б стене</t>
  </si>
  <si>
    <t>В кирпичной стене</t>
  </si>
  <si>
    <t>В гипсолите</t>
  </si>
  <si>
    <t>В потолочной ж/б плите</t>
  </si>
  <si>
    <t>В стяжке</t>
  </si>
  <si>
    <t>Бурение под розетку</t>
  </si>
  <si>
    <t>Укладка силового, ТВ, телефонного кабеля d до 10 мм.</t>
  </si>
  <si>
    <t>Укладка силового, ТВ, телефонного кабеля d свыше 10 мм.</t>
  </si>
  <si>
    <t>Монтаж кабель-канала</t>
  </si>
  <si>
    <t>Монтаж распаячной коробки</t>
  </si>
  <si>
    <t>Расключение распаячной коробки</t>
  </si>
  <si>
    <t>Монтаж навесного Электрощита</t>
  </si>
  <si>
    <t>Сборка Электрощита до 10 автоматов</t>
  </si>
  <si>
    <t>Сборка Электрощита свыше 10 автоматов</t>
  </si>
  <si>
    <t>Монтаж однофазного/трехфазного счетчика</t>
  </si>
  <si>
    <t>Монтаж однофазного автомата</t>
  </si>
  <si>
    <t>Монтаж двухполюсного автомата</t>
  </si>
  <si>
    <t>Монтаж электроавтомата УЗО</t>
  </si>
  <si>
    <t>Монтаж DIN-рейки</t>
  </si>
  <si>
    <t>Подключение силовой линии</t>
  </si>
  <si>
    <t>Монтаж розеток, выключателей</t>
  </si>
  <si>
    <t>Монтаж розетки на электрическую плиту</t>
  </si>
  <si>
    <t>Установка телевизионной, телефонной розетки</t>
  </si>
  <si>
    <t>Установка блока выключателей</t>
  </si>
  <si>
    <t>Установка и подключение блока управления датчика протечки воды</t>
  </si>
  <si>
    <t>Подключение и установка вытяжного вентилятора</t>
  </si>
  <si>
    <t>Монтаж бра</t>
  </si>
  <si>
    <t>Монтаж люстры стоимостью до 5000 р. (без сборки)</t>
  </si>
  <si>
    <t>Розетки, выключатели, световые приборы-Сборка люстры</t>
  </si>
  <si>
    <t>Монтаж и подключение терморегулятора для теплого пола</t>
  </si>
  <si>
    <t>Монтаж точечных светильников</t>
  </si>
  <si>
    <t>Установка и подключение трасформатора 220/12В</t>
  </si>
  <si>
    <t>Монтаж звонка с кнопкой</t>
  </si>
  <si>
    <t>Устройство теплого пола</t>
  </si>
  <si>
    <t>Сборка дверного блока (под ключ)</t>
  </si>
  <si>
    <t>Установка готовой арки в дверной проем</t>
  </si>
  <si>
    <t>Установка доборника (комплект)</t>
  </si>
  <si>
    <t>Установка ручки (врезной)</t>
  </si>
  <si>
    <t>Установка замка (накладной)</t>
  </si>
  <si>
    <t>Установка замка (врезной)</t>
  </si>
  <si>
    <t>Установка глазка</t>
  </si>
  <si>
    <t>ЭТАПЫ</t>
  </si>
  <si>
    <t>Стоимость за ед. изм.</t>
  </si>
  <si>
    <t>ЗАКАЗ</t>
  </si>
  <si>
    <t>ПОДГОТОВИТЕЛЬНЫЕ РАБОТЫ, ДЕМОНТАЖ</t>
  </si>
  <si>
    <t>УСТРОЙСТВО СТЕН И ПЕРГОРОДОК</t>
  </si>
  <si>
    <t>РОЗЕТКИ,ВЫКЛЮЧАТЕЛИ, СВЕТОВЫЕ ПРИБОРЫ</t>
  </si>
  <si>
    <t>Сборка люстры</t>
  </si>
  <si>
    <t>Комната</t>
  </si>
  <si>
    <t>Комната 1</t>
  </si>
  <si>
    <t>Итого:</t>
  </si>
  <si>
    <t>Комната 2</t>
  </si>
  <si>
    <t>Комната 3</t>
  </si>
  <si>
    <t>Комната 4</t>
  </si>
  <si>
    <t>Комната 5</t>
  </si>
  <si>
    <t>Итого по смете: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</si>
</sst>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3" fillId="0" borderId="36" xfId="0" applyFont="1" applyFill="1" applyBorder="1" applyAlignment="1">
      <alignment horizontal="left" vertical="top"/>
    </xf>
    <xf numFmtId="0" fontId="3" fillId="0" borderId="35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right" vertical="top"/>
    </xf>
    <xf numFmtId="0" fontId="6" fillId="0" borderId="28" xfId="0" applyFont="1" applyFill="1" applyBorder="1" applyAlignment="1">
      <alignment horizontal="right" vertical="top"/>
    </xf>
    <xf numFmtId="0" fontId="6" fillId="0" borderId="26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tabSelected="1" view="pageBreakPreview" zoomScaleNormal="100" zoomScaleSheetLayoutView="100" workbookViewId="0">
      <selection activeCell="H81" sqref="H81"/>
    </sheetView>
  </sheetViews>
  <sheetFormatPr defaultRowHeight="12.75" x14ac:dyDescent="0.25"/>
  <cols>
    <col min="1" max="1" width="15.7109375" style="14" customWidth="1"/>
    <col min="2" max="2" width="2.7109375" style="14" customWidth="1"/>
    <col min="3" max="3" width="45.7109375" style="14" customWidth="1"/>
    <col min="4" max="4" width="2.7109375" style="15" customWidth="1"/>
    <col min="5" max="5" width="63.7109375" style="13" customWidth="1"/>
    <col min="6" max="6" width="7.140625" style="36" bestFit="1" customWidth="1"/>
    <col min="7" max="7" width="2.7109375" style="36" bestFit="1" customWidth="1"/>
    <col min="8" max="8" width="6.7109375" style="36" customWidth="1"/>
    <col min="9" max="16384" width="9.140625" style="13"/>
  </cols>
  <sheetData>
    <row r="1" spans="1:8" s="36" customFormat="1" x14ac:dyDescent="0.25">
      <c r="A1" s="45" t="s">
        <v>304</v>
      </c>
      <c r="B1" s="46"/>
      <c r="C1" s="47" t="s">
        <v>2</v>
      </c>
      <c r="D1" s="35"/>
      <c r="E1" s="92" t="s">
        <v>2</v>
      </c>
      <c r="F1" s="92"/>
      <c r="G1" s="92"/>
      <c r="H1" s="92"/>
    </row>
    <row r="2" spans="1:8" x14ac:dyDescent="0.25">
      <c r="A2" s="48" t="s">
        <v>2</v>
      </c>
      <c r="C2" s="49" t="s">
        <v>17</v>
      </c>
      <c r="E2" s="14"/>
    </row>
    <row r="3" spans="1:8" x14ac:dyDescent="0.25">
      <c r="A3" s="50" t="s">
        <v>22</v>
      </c>
      <c r="C3" s="51" t="s">
        <v>18</v>
      </c>
      <c r="E3" s="89" t="s">
        <v>17</v>
      </c>
      <c r="F3" s="90"/>
      <c r="G3" s="90"/>
      <c r="H3" s="91"/>
    </row>
    <row r="4" spans="1:8" x14ac:dyDescent="0.2">
      <c r="A4" s="50" t="s">
        <v>3</v>
      </c>
      <c r="C4" s="51" t="s">
        <v>19</v>
      </c>
      <c r="E4" s="52" t="s">
        <v>52</v>
      </c>
      <c r="F4" s="53" t="str">
        <f>Перечень!D4</f>
        <v>м2</v>
      </c>
      <c r="G4" s="53">
        <f>Перечень!E4</f>
        <v>0</v>
      </c>
      <c r="H4" s="53">
        <f>Перечень!F4</f>
        <v>100</v>
      </c>
    </row>
    <row r="5" spans="1:8" x14ac:dyDescent="0.2">
      <c r="A5" s="50" t="s">
        <v>4</v>
      </c>
      <c r="C5" s="51" t="s">
        <v>20</v>
      </c>
      <c r="E5" s="52" t="s">
        <v>43</v>
      </c>
      <c r="F5" s="53" t="str">
        <f>Перечень!D5</f>
        <v>м2</v>
      </c>
      <c r="G5" s="53">
        <f>Перечень!E5</f>
        <v>0</v>
      </c>
      <c r="H5" s="53">
        <f>Перечень!F5</f>
        <v>165</v>
      </c>
    </row>
    <row r="6" spans="1:8" x14ac:dyDescent="0.2">
      <c r="A6" s="50" t="s">
        <v>5</v>
      </c>
      <c r="C6" s="51" t="s">
        <v>21</v>
      </c>
      <c r="E6" s="52" t="s">
        <v>44</v>
      </c>
      <c r="F6" s="53" t="str">
        <f>Перечень!D6</f>
        <v>м2</v>
      </c>
      <c r="G6" s="53">
        <f>Перечень!E6</f>
        <v>0</v>
      </c>
      <c r="H6" s="53">
        <f>Перечень!F6</f>
        <v>165</v>
      </c>
    </row>
    <row r="7" spans="1:8" x14ac:dyDescent="0.2">
      <c r="A7" s="54" t="s">
        <v>34</v>
      </c>
      <c r="C7" s="55"/>
      <c r="E7" s="52" t="s">
        <v>45</v>
      </c>
      <c r="F7" s="53" t="str">
        <f>Перечень!D7</f>
        <v>м2</v>
      </c>
      <c r="G7" s="53">
        <f>Перечень!E7</f>
        <v>0</v>
      </c>
      <c r="H7" s="53">
        <f>Перечень!F7</f>
        <v>165</v>
      </c>
    </row>
    <row r="8" spans="1:8" x14ac:dyDescent="0.2">
      <c r="C8" s="15"/>
      <c r="E8" s="52" t="s">
        <v>46</v>
      </c>
      <c r="F8" s="53" t="str">
        <f>Перечень!D8</f>
        <v>шт.</v>
      </c>
      <c r="G8" s="53">
        <f>Перечень!E8</f>
        <v>0</v>
      </c>
      <c r="H8" s="53">
        <f>Перечень!F8</f>
        <v>55</v>
      </c>
    </row>
    <row r="9" spans="1:8" x14ac:dyDescent="0.2">
      <c r="C9" s="45" t="s">
        <v>22</v>
      </c>
      <c r="E9" s="52" t="s">
        <v>47</v>
      </c>
      <c r="F9" s="53" t="str">
        <f>Перечень!D9</f>
        <v>м2</v>
      </c>
      <c r="G9" s="53">
        <f>Перечень!E9</f>
        <v>0</v>
      </c>
      <c r="H9" s="53">
        <f>Перечень!F9</f>
        <v>100</v>
      </c>
    </row>
    <row r="10" spans="1:8" x14ac:dyDescent="0.2">
      <c r="C10" s="49" t="s">
        <v>56</v>
      </c>
      <c r="E10" s="52" t="s">
        <v>48</v>
      </c>
      <c r="F10" s="53" t="str">
        <f>Перечень!D10</f>
        <v>м2</v>
      </c>
      <c r="G10" s="53">
        <f>Перечень!E10</f>
        <v>0</v>
      </c>
      <c r="H10" s="53">
        <f>Перечень!F10</f>
        <v>120</v>
      </c>
    </row>
    <row r="11" spans="1:8" x14ac:dyDescent="0.2">
      <c r="C11" s="51" t="s">
        <v>23</v>
      </c>
      <c r="E11" s="52" t="s">
        <v>49</v>
      </c>
      <c r="F11" s="53" t="str">
        <f>Перечень!D11</f>
        <v>м. пог.</v>
      </c>
      <c r="G11" s="53">
        <f>Перечень!E11</f>
        <v>0</v>
      </c>
      <c r="H11" s="53">
        <f>Перечень!F11</f>
        <v>135</v>
      </c>
    </row>
    <row r="12" spans="1:8" x14ac:dyDescent="0.2">
      <c r="C12" s="51" t="s">
        <v>24</v>
      </c>
      <c r="E12" s="52" t="s">
        <v>50</v>
      </c>
      <c r="F12" s="53" t="str">
        <f>Перечень!D12</f>
        <v>м. пог.</v>
      </c>
      <c r="G12" s="53">
        <f>Перечень!E12</f>
        <v>0</v>
      </c>
      <c r="H12" s="53">
        <f>Перечень!F12</f>
        <v>90</v>
      </c>
    </row>
    <row r="13" spans="1:8" x14ac:dyDescent="0.2">
      <c r="C13" s="51" t="s">
        <v>57</v>
      </c>
      <c r="E13" s="52" t="s">
        <v>51</v>
      </c>
      <c r="F13" s="53" t="str">
        <f>Перечень!D13</f>
        <v>м2</v>
      </c>
      <c r="G13" s="53">
        <f>Перечень!E13</f>
        <v>0</v>
      </c>
      <c r="H13" s="53">
        <f>Перечень!F13</f>
        <v>55</v>
      </c>
    </row>
    <row r="14" spans="1:8" x14ac:dyDescent="0.2">
      <c r="C14" s="51" t="s">
        <v>26</v>
      </c>
      <c r="E14" s="52"/>
      <c r="F14" s="53">
        <f>Перечень!D14</f>
        <v>0</v>
      </c>
      <c r="G14" s="53">
        <f>Перечень!E14</f>
        <v>0</v>
      </c>
      <c r="H14" s="53">
        <f>Перечень!F14</f>
        <v>0</v>
      </c>
    </row>
    <row r="15" spans="1:8" x14ac:dyDescent="0.2">
      <c r="C15" s="55"/>
      <c r="E15" s="39"/>
      <c r="F15" s="40"/>
      <c r="H15" s="41"/>
    </row>
    <row r="16" spans="1:8" x14ac:dyDescent="0.25">
      <c r="C16" s="15"/>
      <c r="E16" s="93" t="s">
        <v>18</v>
      </c>
      <c r="F16" s="93"/>
      <c r="G16" s="93"/>
      <c r="H16" s="93"/>
    </row>
    <row r="17" spans="3:8" x14ac:dyDescent="0.2">
      <c r="C17" s="45" t="s">
        <v>3</v>
      </c>
      <c r="E17" s="52" t="s">
        <v>64</v>
      </c>
      <c r="F17" s="53" t="str">
        <f>Перечень!D15</f>
        <v>м2</v>
      </c>
      <c r="G17" s="53">
        <f>Перечень!E15</f>
        <v>0</v>
      </c>
      <c r="H17" s="53">
        <f>Перечень!F15</f>
        <v>800</v>
      </c>
    </row>
    <row r="18" spans="3:8" x14ac:dyDescent="0.2">
      <c r="C18" s="49" t="s">
        <v>55</v>
      </c>
      <c r="E18" s="52" t="s">
        <v>65</v>
      </c>
      <c r="F18" s="53" t="str">
        <f>Перечень!D16</f>
        <v>м. пог.</v>
      </c>
      <c r="G18" s="53">
        <f>Перечень!E16</f>
        <v>0</v>
      </c>
      <c r="H18" s="53">
        <f>Перечень!F16</f>
        <v>800</v>
      </c>
    </row>
    <row r="19" spans="3:8" x14ac:dyDescent="0.2">
      <c r="C19" s="51" t="s">
        <v>27</v>
      </c>
      <c r="E19" s="52" t="s">
        <v>66</v>
      </c>
      <c r="F19" s="53" t="str">
        <f>Перечень!D17</f>
        <v>м2</v>
      </c>
      <c r="G19" s="53">
        <f>Перечень!E17</f>
        <v>0</v>
      </c>
      <c r="H19" s="53">
        <f>Перечень!F17</f>
        <v>1300</v>
      </c>
    </row>
    <row r="20" spans="3:8" x14ac:dyDescent="0.2">
      <c r="C20" s="51" t="s">
        <v>54</v>
      </c>
      <c r="E20" s="52" t="s">
        <v>67</v>
      </c>
      <c r="F20" s="53" t="str">
        <f>Перечень!D18</f>
        <v>м2</v>
      </c>
      <c r="G20" s="53">
        <f>Перечень!E18</f>
        <v>0</v>
      </c>
      <c r="H20" s="53">
        <f>Перечень!F18</f>
        <v>1600</v>
      </c>
    </row>
    <row r="21" spans="3:8" x14ac:dyDescent="0.2">
      <c r="C21" s="51" t="s">
        <v>28</v>
      </c>
      <c r="E21" s="52" t="s">
        <v>68</v>
      </c>
      <c r="F21" s="53" t="str">
        <f>Перечень!D19</f>
        <v>м. пог.</v>
      </c>
      <c r="G21" s="53">
        <f>Перечень!E19</f>
        <v>0</v>
      </c>
      <c r="H21" s="53">
        <f>Перечень!F19</f>
        <v>1900</v>
      </c>
    </row>
    <row r="22" spans="3:8" x14ac:dyDescent="0.2">
      <c r="C22" s="51" t="s">
        <v>58</v>
      </c>
      <c r="E22" s="52" t="s">
        <v>69</v>
      </c>
      <c r="F22" s="53" t="str">
        <f>Перечень!D20</f>
        <v>м. пог.</v>
      </c>
      <c r="G22" s="53">
        <f>Перечень!E20</f>
        <v>0</v>
      </c>
      <c r="H22" s="53">
        <f>Перечень!F20</f>
        <v>2100</v>
      </c>
    </row>
    <row r="23" spans="3:8" x14ac:dyDescent="0.2">
      <c r="C23" s="51" t="s">
        <v>59</v>
      </c>
      <c r="E23" s="52" t="s">
        <v>70</v>
      </c>
      <c r="F23" s="53" t="str">
        <f>Перечень!D21</f>
        <v>м. пог.</v>
      </c>
      <c r="G23" s="53">
        <f>Перечень!E21</f>
        <v>0</v>
      </c>
      <c r="H23" s="53">
        <f>Перечень!F21</f>
        <v>650</v>
      </c>
    </row>
    <row r="24" spans="3:8" x14ac:dyDescent="0.2">
      <c r="C24" s="51" t="s">
        <v>60</v>
      </c>
      <c r="E24" s="52" t="s">
        <v>71</v>
      </c>
      <c r="F24" s="53" t="str">
        <f>Перечень!D22</f>
        <v>м. пог.</v>
      </c>
      <c r="G24" s="53">
        <f>Перечень!E22</f>
        <v>0</v>
      </c>
      <c r="H24" s="53">
        <f>Перечень!F22</f>
        <v>900</v>
      </c>
    </row>
    <row r="25" spans="3:8" x14ac:dyDescent="0.2">
      <c r="C25" s="55"/>
      <c r="E25" s="52"/>
      <c r="F25" s="53">
        <f>Перечень!D23</f>
        <v>0</v>
      </c>
      <c r="G25" s="53">
        <f>Перечень!E23</f>
        <v>0</v>
      </c>
      <c r="H25" s="53">
        <f>Перечень!F23</f>
        <v>0</v>
      </c>
    </row>
    <row r="26" spans="3:8" x14ac:dyDescent="0.2">
      <c r="C26" s="15"/>
      <c r="E26" s="39"/>
      <c r="F26" s="40"/>
      <c r="H26" s="41"/>
    </row>
    <row r="27" spans="3:8" x14ac:dyDescent="0.25">
      <c r="C27" s="45" t="s">
        <v>4</v>
      </c>
      <c r="E27" s="93" t="s">
        <v>19</v>
      </c>
      <c r="F27" s="93"/>
      <c r="G27" s="93"/>
      <c r="H27" s="93"/>
    </row>
    <row r="28" spans="3:8" x14ac:dyDescent="0.2">
      <c r="C28" s="49" t="s">
        <v>61</v>
      </c>
      <c r="E28" s="9" t="s">
        <v>72</v>
      </c>
      <c r="F28" s="53">
        <f>Перечень!D24</f>
        <v>0</v>
      </c>
      <c r="G28" s="53" t="str">
        <f>Перечень!E24</f>
        <v>от</v>
      </c>
      <c r="H28" s="10" t="str">
        <f>Перечень!F24</f>
        <v>ЗАКАЗ</v>
      </c>
    </row>
    <row r="29" spans="3:8" x14ac:dyDescent="0.2">
      <c r="C29" s="51" t="s">
        <v>29</v>
      </c>
      <c r="E29" s="9"/>
      <c r="F29" s="53">
        <f>Перечень!D25</f>
        <v>0</v>
      </c>
      <c r="G29" s="53" t="str">
        <f>Перечень!E25</f>
        <v>от</v>
      </c>
      <c r="H29" s="10">
        <f>Перечень!F25</f>
        <v>0</v>
      </c>
    </row>
    <row r="30" spans="3:8" x14ac:dyDescent="0.25">
      <c r="C30" s="51" t="s">
        <v>30</v>
      </c>
      <c r="F30" s="56"/>
      <c r="G30" s="56"/>
      <c r="H30" s="57"/>
    </row>
    <row r="31" spans="3:8" x14ac:dyDescent="0.25">
      <c r="C31" s="55"/>
      <c r="E31" s="89" t="s">
        <v>20</v>
      </c>
      <c r="F31" s="90"/>
      <c r="G31" s="90"/>
      <c r="H31" s="91"/>
    </row>
    <row r="32" spans="3:8" x14ac:dyDescent="0.2">
      <c r="C32" s="15"/>
      <c r="E32" s="52" t="s">
        <v>73</v>
      </c>
      <c r="F32" s="53" t="str">
        <f>Перечень!D45</f>
        <v>м. пог.</v>
      </c>
      <c r="G32" s="53">
        <f>Перечень!E45</f>
        <v>0</v>
      </c>
      <c r="H32" s="53">
        <f>Перечень!F45</f>
        <v>165</v>
      </c>
    </row>
    <row r="33" spans="3:8" x14ac:dyDescent="0.2">
      <c r="C33" s="45" t="s">
        <v>5</v>
      </c>
      <c r="E33" s="52" t="s">
        <v>74</v>
      </c>
      <c r="F33" s="53" t="str">
        <f>Перечень!D46</f>
        <v>м. пог.</v>
      </c>
      <c r="G33" s="53">
        <f>Перечень!E46</f>
        <v>0</v>
      </c>
      <c r="H33" s="53">
        <f>Перечень!F46</f>
        <v>80</v>
      </c>
    </row>
    <row r="34" spans="3:8" x14ac:dyDescent="0.2">
      <c r="C34" s="49" t="s">
        <v>62</v>
      </c>
      <c r="E34" s="52" t="s">
        <v>75</v>
      </c>
      <c r="F34" s="53" t="str">
        <f>Перечень!D47</f>
        <v>м. пог.</v>
      </c>
      <c r="G34" s="53">
        <f>Перечень!E47</f>
        <v>0</v>
      </c>
      <c r="H34" s="53">
        <f>Перечень!F47</f>
        <v>90</v>
      </c>
    </row>
    <row r="35" spans="3:8" x14ac:dyDescent="0.2">
      <c r="C35" s="51" t="s">
        <v>31</v>
      </c>
      <c r="E35" s="52" t="s">
        <v>76</v>
      </c>
      <c r="F35" s="53" t="str">
        <f>Перечень!D48</f>
        <v>м2</v>
      </c>
      <c r="G35" s="53">
        <f>Перечень!E48</f>
        <v>0</v>
      </c>
      <c r="H35" s="53">
        <f>Перечень!F48</f>
        <v>500</v>
      </c>
    </row>
    <row r="36" spans="3:8" x14ac:dyDescent="0.2">
      <c r="C36" s="51" t="s">
        <v>32</v>
      </c>
      <c r="E36" s="52" t="s">
        <v>77</v>
      </c>
      <c r="F36" s="53" t="str">
        <f>Перечень!D49</f>
        <v>м. пог.</v>
      </c>
      <c r="G36" s="53">
        <f>Перечень!E49</f>
        <v>0</v>
      </c>
      <c r="H36" s="53">
        <f>Перечень!F49</f>
        <v>330</v>
      </c>
    </row>
    <row r="37" spans="3:8" x14ac:dyDescent="0.2">
      <c r="C37" s="51" t="s">
        <v>63</v>
      </c>
      <c r="E37" s="52"/>
      <c r="F37" s="53">
        <f>Перечень!D50</f>
        <v>0</v>
      </c>
      <c r="G37" s="53">
        <f>Перечень!E50</f>
        <v>0</v>
      </c>
      <c r="H37" s="53">
        <f>Перечень!F50</f>
        <v>0</v>
      </c>
    </row>
    <row r="38" spans="3:8" x14ac:dyDescent="0.25">
      <c r="C38" s="51" t="s">
        <v>33</v>
      </c>
      <c r="E38" s="39"/>
      <c r="F38" s="58"/>
      <c r="G38" s="58"/>
      <c r="H38" s="59"/>
    </row>
    <row r="39" spans="3:8" x14ac:dyDescent="0.25">
      <c r="C39" s="55"/>
      <c r="E39" s="86" t="s">
        <v>21</v>
      </c>
      <c r="F39" s="87"/>
      <c r="G39" s="87"/>
      <c r="H39" s="88"/>
    </row>
    <row r="40" spans="3:8" x14ac:dyDescent="0.2">
      <c r="C40" s="15"/>
      <c r="E40" s="52" t="s">
        <v>78</v>
      </c>
      <c r="F40" s="53" t="str">
        <f>Перечень!D51</f>
        <v>м2</v>
      </c>
      <c r="G40" s="53">
        <f>Перечень!E51</f>
        <v>0</v>
      </c>
      <c r="H40" s="53">
        <f>Перечень!F51</f>
        <v>140</v>
      </c>
    </row>
    <row r="41" spans="3:8" x14ac:dyDescent="0.2">
      <c r="C41" s="47" t="s">
        <v>34</v>
      </c>
      <c r="E41" s="52" t="s">
        <v>79</v>
      </c>
      <c r="F41" s="53" t="str">
        <f>Перечень!D52</f>
        <v>м2</v>
      </c>
      <c r="G41" s="53">
        <f>Перечень!E52</f>
        <v>0</v>
      </c>
      <c r="H41" s="53">
        <f>Перечень!F52</f>
        <v>50</v>
      </c>
    </row>
    <row r="42" spans="3:8" x14ac:dyDescent="0.2">
      <c r="C42" s="49" t="s">
        <v>6</v>
      </c>
      <c r="E42" s="52" t="s">
        <v>80</v>
      </c>
      <c r="F42" s="53" t="str">
        <f>Перечень!D53</f>
        <v>м2</v>
      </c>
      <c r="G42" s="53">
        <f>Перечень!E53</f>
        <v>0</v>
      </c>
      <c r="H42" s="53">
        <f>Перечень!F53</f>
        <v>240</v>
      </c>
    </row>
    <row r="43" spans="3:8" x14ac:dyDescent="0.2">
      <c r="C43" s="51" t="s">
        <v>35</v>
      </c>
      <c r="E43" s="52" t="s">
        <v>81</v>
      </c>
      <c r="F43" s="53" t="str">
        <f>Перечень!D54</f>
        <v>м2</v>
      </c>
      <c r="G43" s="53">
        <f>Перечень!E54</f>
        <v>0</v>
      </c>
      <c r="H43" s="53">
        <f>Перечень!F54</f>
        <v>140</v>
      </c>
    </row>
    <row r="44" spans="3:8" x14ac:dyDescent="0.2">
      <c r="C44" s="54"/>
      <c r="E44" s="52" t="s">
        <v>82</v>
      </c>
      <c r="F44" s="53" t="str">
        <f>Перечень!D55</f>
        <v>м2</v>
      </c>
      <c r="G44" s="53">
        <f>Перечень!E55</f>
        <v>0</v>
      </c>
      <c r="H44" s="53">
        <f>Перечень!F55</f>
        <v>220</v>
      </c>
    </row>
    <row r="45" spans="3:8" x14ac:dyDescent="0.2">
      <c r="E45" s="52" t="s">
        <v>83</v>
      </c>
      <c r="F45" s="53" t="str">
        <f>Перечень!D56</f>
        <v>м2</v>
      </c>
      <c r="G45" s="53">
        <f>Перечень!E56</f>
        <v>0</v>
      </c>
      <c r="H45" s="53">
        <f>Перечень!F56</f>
        <v>270</v>
      </c>
    </row>
    <row r="46" spans="3:8" x14ac:dyDescent="0.2">
      <c r="E46" s="52" t="s">
        <v>84</v>
      </c>
      <c r="F46" s="53" t="str">
        <f>Перечень!D57</f>
        <v>м2</v>
      </c>
      <c r="G46" s="53">
        <f>Перечень!E57</f>
        <v>0</v>
      </c>
      <c r="H46" s="53">
        <f>Перечень!F57</f>
        <v>270</v>
      </c>
    </row>
    <row r="47" spans="3:8" x14ac:dyDescent="0.2">
      <c r="E47" s="52" t="s">
        <v>85</v>
      </c>
      <c r="F47" s="53" t="str">
        <f>Перечень!D58</f>
        <v>м2</v>
      </c>
      <c r="G47" s="53">
        <f>Перечень!E58</f>
        <v>0</v>
      </c>
      <c r="H47" s="53">
        <f>Перечень!F58</f>
        <v>320</v>
      </c>
    </row>
    <row r="48" spans="3:8" x14ac:dyDescent="0.2">
      <c r="E48" s="52" t="s">
        <v>86</v>
      </c>
      <c r="F48" s="53" t="str">
        <f>Перечень!D59</f>
        <v>м2</v>
      </c>
      <c r="G48" s="53">
        <f>Перечень!E59</f>
        <v>0</v>
      </c>
      <c r="H48" s="53">
        <f>Перечень!F59</f>
        <v>160</v>
      </c>
    </row>
    <row r="49" spans="5:8" x14ac:dyDescent="0.2">
      <c r="E49" s="52" t="s">
        <v>87</v>
      </c>
      <c r="F49" s="53" t="str">
        <f>Перечень!D60</f>
        <v>м. пог.</v>
      </c>
      <c r="G49" s="53">
        <f>Перечень!E60</f>
        <v>0</v>
      </c>
      <c r="H49" s="53">
        <f>Перечень!F60</f>
        <v>160</v>
      </c>
    </row>
    <row r="50" spans="5:8" x14ac:dyDescent="0.2">
      <c r="E50" s="52" t="s">
        <v>88</v>
      </c>
      <c r="F50" s="53" t="str">
        <f>Перечень!D61</f>
        <v>м. пог.</v>
      </c>
      <c r="G50" s="53">
        <f>Перечень!E61</f>
        <v>0</v>
      </c>
      <c r="H50" s="53">
        <f>Перечень!F61</f>
        <v>220</v>
      </c>
    </row>
    <row r="51" spans="5:8" x14ac:dyDescent="0.2">
      <c r="E51" s="52" t="s">
        <v>89</v>
      </c>
      <c r="F51" s="53" t="str">
        <f>Перечень!D62</f>
        <v>м. пог.</v>
      </c>
      <c r="G51" s="53">
        <f>Перечень!E62</f>
        <v>0</v>
      </c>
      <c r="H51" s="53">
        <f>Перечень!F62</f>
        <v>240</v>
      </c>
    </row>
    <row r="52" spans="5:8" x14ac:dyDescent="0.2">
      <c r="E52" s="52" t="s">
        <v>90</v>
      </c>
      <c r="F52" s="53" t="str">
        <f>Перечень!D63</f>
        <v>м. пог.</v>
      </c>
      <c r="G52" s="53">
        <f>Перечень!E63</f>
        <v>0</v>
      </c>
      <c r="H52" s="53">
        <f>Перечень!F63</f>
        <v>280</v>
      </c>
    </row>
    <row r="53" spans="5:8" x14ac:dyDescent="0.2">
      <c r="E53" s="52" t="s">
        <v>91</v>
      </c>
      <c r="F53" s="53" t="str">
        <f>Перечень!D64</f>
        <v>м. пог.</v>
      </c>
      <c r="G53" s="53">
        <f>Перечень!E64</f>
        <v>0</v>
      </c>
      <c r="H53" s="53">
        <f>Перечень!F64</f>
        <v>280</v>
      </c>
    </row>
    <row r="54" spans="5:8" x14ac:dyDescent="0.2">
      <c r="E54" s="52" t="s">
        <v>92</v>
      </c>
      <c r="F54" s="53" t="str">
        <f>Перечень!D65</f>
        <v>м. пог.</v>
      </c>
      <c r="G54" s="53">
        <f>Перечень!E65</f>
        <v>0</v>
      </c>
      <c r="H54" s="53">
        <f>Перечень!F65</f>
        <v>200</v>
      </c>
    </row>
    <row r="55" spans="5:8" x14ac:dyDescent="0.2">
      <c r="E55" s="52" t="s">
        <v>93</v>
      </c>
      <c r="F55" s="53" t="str">
        <f>Перечень!D66</f>
        <v>м2</v>
      </c>
      <c r="G55" s="53" t="str">
        <f>Перечень!E66</f>
        <v>от</v>
      </c>
      <c r="H55" s="53">
        <f>Перечень!F66</f>
        <v>550</v>
      </c>
    </row>
    <row r="56" spans="5:8" x14ac:dyDescent="0.2">
      <c r="E56" s="52" t="s">
        <v>94</v>
      </c>
      <c r="F56" s="53" t="str">
        <f>Перечень!D67</f>
        <v>м2</v>
      </c>
      <c r="G56" s="53" t="str">
        <f>Перечень!E67</f>
        <v>от</v>
      </c>
      <c r="H56" s="53">
        <f>Перечень!F67</f>
        <v>900</v>
      </c>
    </row>
    <row r="57" spans="5:8" x14ac:dyDescent="0.2">
      <c r="E57" s="52" t="s">
        <v>95</v>
      </c>
      <c r="F57" s="53" t="str">
        <f>Перечень!D68</f>
        <v>м2</v>
      </c>
      <c r="G57" s="53" t="str">
        <f>Перечень!E68</f>
        <v>от</v>
      </c>
      <c r="H57" s="53">
        <f>Перечень!F68</f>
        <v>450</v>
      </c>
    </row>
    <row r="58" spans="5:8" x14ac:dyDescent="0.2">
      <c r="E58" s="52" t="s">
        <v>96</v>
      </c>
      <c r="F58" s="53" t="str">
        <f>Перечень!D69</f>
        <v>м2</v>
      </c>
      <c r="G58" s="53" t="str">
        <f>Перечень!E69</f>
        <v>от</v>
      </c>
      <c r="H58" s="53">
        <f>Перечень!F69</f>
        <v>450</v>
      </c>
    </row>
    <row r="59" spans="5:8" x14ac:dyDescent="0.2">
      <c r="E59" s="52"/>
      <c r="F59" s="53">
        <f>Перечень!D70</f>
        <v>0</v>
      </c>
      <c r="G59" s="53">
        <f>Перечень!E70</f>
        <v>0</v>
      </c>
      <c r="H59" s="53">
        <f>Перечень!F70</f>
        <v>0</v>
      </c>
    </row>
    <row r="60" spans="5:8" x14ac:dyDescent="0.2">
      <c r="E60" s="39"/>
      <c r="F60" s="40"/>
      <c r="H60" s="41"/>
    </row>
    <row r="61" spans="5:8" x14ac:dyDescent="0.2">
      <c r="E61" s="39"/>
      <c r="F61" s="40"/>
      <c r="H61" s="41"/>
    </row>
    <row r="62" spans="5:8" x14ac:dyDescent="0.25">
      <c r="E62" s="60" t="s">
        <v>22</v>
      </c>
      <c r="F62" s="61"/>
      <c r="G62" s="61"/>
      <c r="H62" s="62"/>
    </row>
    <row r="63" spans="5:8" x14ac:dyDescent="0.2">
      <c r="E63" s="14"/>
      <c r="F63" s="40"/>
      <c r="H63" s="41"/>
    </row>
    <row r="64" spans="5:8" x14ac:dyDescent="0.25">
      <c r="E64" s="63" t="s">
        <v>56</v>
      </c>
      <c r="F64" s="56"/>
      <c r="G64" s="56"/>
      <c r="H64" s="57"/>
    </row>
    <row r="65" spans="5:8" x14ac:dyDescent="0.2">
      <c r="E65" s="52" t="s">
        <v>97</v>
      </c>
      <c r="F65" s="53" t="str">
        <f>Перечень!D73</f>
        <v>м2</v>
      </c>
      <c r="G65" s="53" t="str">
        <f>Перечень!E73</f>
        <v>от</v>
      </c>
      <c r="H65" s="53">
        <f>Перечень!F73</f>
        <v>200</v>
      </c>
    </row>
    <row r="66" spans="5:8" x14ac:dyDescent="0.2">
      <c r="E66" s="52" t="s">
        <v>98</v>
      </c>
      <c r="F66" s="53" t="str">
        <f>Перечень!D74</f>
        <v>м. пог.</v>
      </c>
      <c r="G66" s="53">
        <f>Перечень!E74</f>
        <v>0</v>
      </c>
      <c r="H66" s="53">
        <f>Перечень!F74</f>
        <v>35</v>
      </c>
    </row>
    <row r="67" spans="5:8" x14ac:dyDescent="0.2">
      <c r="E67" s="52" t="s">
        <v>99</v>
      </c>
      <c r="F67" s="53" t="str">
        <f>Перечень!D75</f>
        <v>м2</v>
      </c>
      <c r="G67" s="53">
        <f>Перечень!E75</f>
        <v>0</v>
      </c>
      <c r="H67" s="53">
        <f>Перечень!F75</f>
        <v>35</v>
      </c>
    </row>
    <row r="68" spans="5:8" x14ac:dyDescent="0.2">
      <c r="E68" s="52" t="s">
        <v>100</v>
      </c>
      <c r="F68" s="53" t="str">
        <f>Перечень!D76</f>
        <v>м2</v>
      </c>
      <c r="G68" s="53">
        <f>Перечень!E76</f>
        <v>0</v>
      </c>
      <c r="H68" s="53">
        <f>Перечень!F76</f>
        <v>65</v>
      </c>
    </row>
    <row r="69" spans="5:8" x14ac:dyDescent="0.2">
      <c r="E69" s="52" t="s">
        <v>101</v>
      </c>
      <c r="F69" s="53" t="str">
        <f>Перечень!D77</f>
        <v>м2</v>
      </c>
      <c r="G69" s="53">
        <f>Перечень!E77</f>
        <v>0</v>
      </c>
      <c r="H69" s="53">
        <f>Перечень!F77</f>
        <v>90</v>
      </c>
    </row>
    <row r="70" spans="5:8" x14ac:dyDescent="0.2">
      <c r="E70" s="52" t="s">
        <v>102</v>
      </c>
      <c r="F70" s="53" t="str">
        <f>Перечень!D78</f>
        <v>м2</v>
      </c>
      <c r="G70" s="53" t="str">
        <f>Перечень!E78</f>
        <v>от</v>
      </c>
      <c r="H70" s="53">
        <f>Перечень!F78</f>
        <v>135</v>
      </c>
    </row>
    <row r="71" spans="5:8" x14ac:dyDescent="0.2">
      <c r="E71" s="52" t="s">
        <v>103</v>
      </c>
      <c r="F71" s="53" t="str">
        <f>Перечень!D79</f>
        <v>шт.</v>
      </c>
      <c r="G71" s="53">
        <f>Перечень!E79</f>
        <v>0</v>
      </c>
      <c r="H71" s="53">
        <f>Перечень!F79</f>
        <v>80</v>
      </c>
    </row>
    <row r="72" spans="5:8" x14ac:dyDescent="0.2">
      <c r="E72" s="52" t="s">
        <v>104</v>
      </c>
      <c r="F72" s="53" t="str">
        <f>Перечень!D80</f>
        <v>м2</v>
      </c>
      <c r="G72" s="53">
        <f>Перечень!E80</f>
        <v>0</v>
      </c>
      <c r="H72" s="53">
        <f>Перечень!F80</f>
        <v>30</v>
      </c>
    </row>
    <row r="73" spans="5:8" x14ac:dyDescent="0.2">
      <c r="E73" s="52" t="s">
        <v>105</v>
      </c>
      <c r="F73" s="53" t="str">
        <f>Перечень!D81</f>
        <v>м2</v>
      </c>
      <c r="G73" s="53">
        <f>Перечень!E81</f>
        <v>0</v>
      </c>
      <c r="H73" s="53">
        <f>Перечень!F81</f>
        <v>100</v>
      </c>
    </row>
    <row r="74" spans="5:8" x14ac:dyDescent="0.2">
      <c r="E74" s="52"/>
      <c r="F74" s="53">
        <f>Перечень!D82</f>
        <v>0</v>
      </c>
      <c r="G74" s="53">
        <f>Перечень!E82</f>
        <v>0</v>
      </c>
      <c r="H74" s="53">
        <f>Перечень!F82</f>
        <v>0</v>
      </c>
    </row>
    <row r="75" spans="5:8" x14ac:dyDescent="0.2">
      <c r="E75" s="39"/>
      <c r="F75" s="40"/>
      <c r="H75" s="41"/>
    </row>
    <row r="76" spans="5:8" x14ac:dyDescent="0.25">
      <c r="E76" s="64" t="s">
        <v>23</v>
      </c>
      <c r="F76" s="58"/>
      <c r="G76" s="58"/>
      <c r="H76" s="59"/>
    </row>
    <row r="77" spans="5:8" x14ac:dyDescent="0.2">
      <c r="E77" s="52" t="s">
        <v>107</v>
      </c>
      <c r="F77" s="53" t="str">
        <f>Перечень!D83</f>
        <v>м2</v>
      </c>
      <c r="G77" s="53">
        <f>Перечень!E83</f>
        <v>0</v>
      </c>
      <c r="H77" s="53">
        <f>Перечень!F83</f>
        <v>45</v>
      </c>
    </row>
    <row r="78" spans="5:8" x14ac:dyDescent="0.2">
      <c r="E78" s="52" t="s">
        <v>106</v>
      </c>
      <c r="F78" s="53" t="str">
        <f>Перечень!D84</f>
        <v>м2</v>
      </c>
      <c r="G78" s="53">
        <f>Перечень!E84</f>
        <v>0</v>
      </c>
      <c r="H78" s="53">
        <f>Перечень!F84</f>
        <v>750</v>
      </c>
    </row>
    <row r="79" spans="5:8" x14ac:dyDescent="0.2">
      <c r="E79" s="52" t="s">
        <v>108</v>
      </c>
      <c r="F79" s="53" t="str">
        <f>Перечень!D85</f>
        <v>м2</v>
      </c>
      <c r="G79" s="53">
        <f>Перечень!E85</f>
        <v>0</v>
      </c>
      <c r="H79" s="53">
        <f>Перечень!F85</f>
        <v>220</v>
      </c>
    </row>
    <row r="80" spans="5:8" x14ac:dyDescent="0.2">
      <c r="E80" s="52" t="s">
        <v>109</v>
      </c>
      <c r="F80" s="53" t="str">
        <f>Перечень!D86</f>
        <v>м2</v>
      </c>
      <c r="G80" s="53">
        <f>Перечень!E86</f>
        <v>0</v>
      </c>
      <c r="H80" s="53">
        <f>Перечень!F86</f>
        <v>80</v>
      </c>
    </row>
    <row r="81" spans="5:8" x14ac:dyDescent="0.2">
      <c r="E81" s="52" t="s">
        <v>110</v>
      </c>
      <c r="F81" s="53" t="str">
        <f>Перечень!D87</f>
        <v>м2</v>
      </c>
      <c r="G81" s="53">
        <f>Перечень!E87</f>
        <v>0</v>
      </c>
      <c r="H81" s="53">
        <f>Перечень!F87</f>
        <v>65</v>
      </c>
    </row>
    <row r="82" spans="5:8" x14ac:dyDescent="0.2">
      <c r="E82" s="52" t="s">
        <v>111</v>
      </c>
      <c r="F82" s="53" t="str">
        <f>Перечень!D88</f>
        <v>м. пог.</v>
      </c>
      <c r="G82" s="53">
        <f>Перечень!E88</f>
        <v>0</v>
      </c>
      <c r="H82" s="53">
        <f>Перечень!F88</f>
        <v>200</v>
      </c>
    </row>
    <row r="83" spans="5:8" x14ac:dyDescent="0.2">
      <c r="E83" s="52" t="s">
        <v>112</v>
      </c>
      <c r="F83" s="53" t="str">
        <f>Перечень!D89</f>
        <v>м2</v>
      </c>
      <c r="G83" s="53">
        <f>Перечень!E89</f>
        <v>0</v>
      </c>
      <c r="H83" s="53">
        <f>Перечень!F89</f>
        <v>500</v>
      </c>
    </row>
    <row r="84" spans="5:8" x14ac:dyDescent="0.2">
      <c r="E84" s="52" t="s">
        <v>113</v>
      </c>
      <c r="F84" s="53" t="str">
        <f>Перечень!D90</f>
        <v>м2</v>
      </c>
      <c r="G84" s="53">
        <f>Перечень!E90</f>
        <v>0</v>
      </c>
      <c r="H84" s="53">
        <f>Перечень!F90</f>
        <v>900</v>
      </c>
    </row>
    <row r="85" spans="5:8" x14ac:dyDescent="0.2">
      <c r="E85" s="52" t="s">
        <v>114</v>
      </c>
      <c r="F85" s="53" t="str">
        <f>Перечень!D91</f>
        <v>м2</v>
      </c>
      <c r="G85" s="53">
        <f>Перечень!E91</f>
        <v>0</v>
      </c>
      <c r="H85" s="53">
        <f>Перечень!F91</f>
        <v>350</v>
      </c>
    </row>
    <row r="86" spans="5:8" x14ac:dyDescent="0.2">
      <c r="E86" s="52"/>
      <c r="F86" s="53">
        <f>Перечень!D92</f>
        <v>0</v>
      </c>
      <c r="G86" s="53">
        <f>Перечень!E92</f>
        <v>0</v>
      </c>
      <c r="H86" s="53">
        <f>Перечень!F92</f>
        <v>0</v>
      </c>
    </row>
    <row r="87" spans="5:8" x14ac:dyDescent="0.2">
      <c r="E87" s="39"/>
      <c r="F87" s="40"/>
      <c r="H87" s="41"/>
    </row>
    <row r="88" spans="5:8" x14ac:dyDescent="0.25">
      <c r="E88" s="63" t="s">
        <v>24</v>
      </c>
      <c r="F88" s="56"/>
      <c r="G88" s="56"/>
      <c r="H88" s="57"/>
    </row>
    <row r="89" spans="5:8" x14ac:dyDescent="0.2">
      <c r="E89" s="52" t="s">
        <v>115</v>
      </c>
      <c r="F89" s="53" t="str">
        <f>Перечень!D93</f>
        <v>м2</v>
      </c>
      <c r="G89" s="53">
        <f>Перечень!E93</f>
        <v>0</v>
      </c>
      <c r="H89" s="53">
        <f>Перечень!F93</f>
        <v>300</v>
      </c>
    </row>
    <row r="90" spans="5:8" x14ac:dyDescent="0.2">
      <c r="E90" s="52" t="s">
        <v>116</v>
      </c>
      <c r="F90" s="53" t="str">
        <f>Перечень!D94</f>
        <v>м2</v>
      </c>
      <c r="G90" s="53">
        <f>Перечень!E94</f>
        <v>0</v>
      </c>
      <c r="H90" s="53">
        <f>Перечень!F94</f>
        <v>300</v>
      </c>
    </row>
    <row r="91" spans="5:8" x14ac:dyDescent="0.2">
      <c r="E91" s="52" t="s">
        <v>117</v>
      </c>
      <c r="F91" s="53" t="str">
        <f>Перечень!D95</f>
        <v>м2</v>
      </c>
      <c r="G91" s="53">
        <f>Перечень!E95</f>
        <v>0</v>
      </c>
      <c r="H91" s="53">
        <f>Перечень!F95</f>
        <v>330</v>
      </c>
    </row>
    <row r="92" spans="5:8" x14ac:dyDescent="0.2">
      <c r="E92" s="52" t="s">
        <v>118</v>
      </c>
      <c r="F92" s="53" t="str">
        <f>Перечень!D96</f>
        <v>м. пог.</v>
      </c>
      <c r="G92" s="53">
        <f>Перечень!E96</f>
        <v>0</v>
      </c>
      <c r="H92" s="53">
        <f>Перечень!F96</f>
        <v>300</v>
      </c>
    </row>
    <row r="93" spans="5:8" x14ac:dyDescent="0.2">
      <c r="E93" s="52"/>
      <c r="F93" s="53">
        <f>Перечень!D97</f>
        <v>0</v>
      </c>
      <c r="G93" s="53">
        <f>Перечень!E97</f>
        <v>0</v>
      </c>
      <c r="H93" s="53">
        <f>Перечень!F97</f>
        <v>0</v>
      </c>
    </row>
    <row r="94" spans="5:8" x14ac:dyDescent="0.2">
      <c r="E94" s="39"/>
      <c r="F94" s="40"/>
      <c r="H94" s="41"/>
    </row>
    <row r="95" spans="5:8" x14ac:dyDescent="0.25">
      <c r="E95" s="63" t="s">
        <v>57</v>
      </c>
      <c r="F95" s="56"/>
      <c r="G95" s="56"/>
      <c r="H95" s="57"/>
    </row>
    <row r="96" spans="5:8" x14ac:dyDescent="0.2">
      <c r="E96" s="52" t="s">
        <v>119</v>
      </c>
      <c r="F96" s="53" t="str">
        <f>Перечень!D98</f>
        <v>м2</v>
      </c>
      <c r="G96" s="53">
        <f>Перечень!E98</f>
        <v>0</v>
      </c>
      <c r="H96" s="53">
        <f>Перечень!F98</f>
        <v>220</v>
      </c>
    </row>
    <row r="97" spans="5:8" x14ac:dyDescent="0.2">
      <c r="E97" s="52" t="s">
        <v>120</v>
      </c>
      <c r="F97" s="53" t="str">
        <f>Перечень!D99</f>
        <v>м2</v>
      </c>
      <c r="G97" s="53">
        <f>Перечень!E99</f>
        <v>0</v>
      </c>
      <c r="H97" s="53">
        <f>Перечень!F99</f>
        <v>275</v>
      </c>
    </row>
    <row r="98" spans="5:8" x14ac:dyDescent="0.2">
      <c r="E98" s="52" t="s">
        <v>121</v>
      </c>
      <c r="F98" s="53" t="str">
        <f>Перечень!D100</f>
        <v>м. пог.</v>
      </c>
      <c r="G98" s="53">
        <f>Перечень!E100</f>
        <v>0</v>
      </c>
      <c r="H98" s="53">
        <f>Перечень!F100</f>
        <v>330</v>
      </c>
    </row>
    <row r="99" spans="5:8" x14ac:dyDescent="0.2">
      <c r="E99" s="52" t="s">
        <v>122</v>
      </c>
      <c r="F99" s="53" t="str">
        <f>Перечень!D101</f>
        <v>м2</v>
      </c>
      <c r="G99" s="53">
        <f>Перечень!E101</f>
        <v>0</v>
      </c>
      <c r="H99" s="53">
        <f>Перечень!F101</f>
        <v>250</v>
      </c>
    </row>
    <row r="100" spans="5:8" x14ac:dyDescent="0.2">
      <c r="E100" s="52" t="s">
        <v>123</v>
      </c>
      <c r="F100" s="53" t="str">
        <f>Перечень!D102</f>
        <v>м2</v>
      </c>
      <c r="G100" s="53">
        <f>Перечень!E102</f>
        <v>0</v>
      </c>
      <c r="H100" s="53">
        <f>Перечень!F102</f>
        <v>55</v>
      </c>
    </row>
    <row r="101" spans="5:8" x14ac:dyDescent="0.2">
      <c r="E101" s="52" t="s">
        <v>124</v>
      </c>
      <c r="F101" s="53" t="str">
        <f>Перечень!D103</f>
        <v>м2</v>
      </c>
      <c r="G101" s="53">
        <f>Перечень!E103</f>
        <v>0</v>
      </c>
      <c r="H101" s="53">
        <f>Перечень!F103</f>
        <v>330</v>
      </c>
    </row>
    <row r="102" spans="5:8" x14ac:dyDescent="0.2">
      <c r="E102" s="52" t="s">
        <v>125</v>
      </c>
      <c r="F102" s="53" t="str">
        <f>Перечень!D104</f>
        <v>м2</v>
      </c>
      <c r="G102" s="53">
        <f>Перечень!E104</f>
        <v>0</v>
      </c>
      <c r="H102" s="53">
        <f>Перечень!F104</f>
        <v>480</v>
      </c>
    </row>
    <row r="103" spans="5:8" x14ac:dyDescent="0.2">
      <c r="E103" s="52" t="s">
        <v>126</v>
      </c>
      <c r="F103" s="53" t="str">
        <f>Перечень!D105</f>
        <v>м2</v>
      </c>
      <c r="G103" s="53">
        <f>Перечень!E105</f>
        <v>0</v>
      </c>
      <c r="H103" s="53">
        <f>Перечень!F105</f>
        <v>500</v>
      </c>
    </row>
    <row r="104" spans="5:8" x14ac:dyDescent="0.2">
      <c r="E104" s="52" t="s">
        <v>127</v>
      </c>
      <c r="F104" s="53" t="str">
        <f>Перечень!D106</f>
        <v>м2</v>
      </c>
      <c r="G104" s="53">
        <f>Перечень!E106</f>
        <v>0</v>
      </c>
      <c r="H104" s="53">
        <f>Перечень!F106</f>
        <v>650</v>
      </c>
    </row>
    <row r="105" spans="5:8" x14ac:dyDescent="0.2">
      <c r="E105" s="52" t="s">
        <v>128</v>
      </c>
      <c r="F105" s="53" t="str">
        <f>Перечень!D107</f>
        <v>м2</v>
      </c>
      <c r="G105" s="53">
        <f>Перечень!E107</f>
        <v>0</v>
      </c>
      <c r="H105" s="53">
        <f>Перечень!F107</f>
        <v>740</v>
      </c>
    </row>
    <row r="106" spans="5:8" x14ac:dyDescent="0.2">
      <c r="E106" s="52" t="s">
        <v>129</v>
      </c>
      <c r="F106" s="53" t="str">
        <f>Перечень!D108</f>
        <v>м. пог.</v>
      </c>
      <c r="G106" s="53">
        <f>Перечень!E108</f>
        <v>0</v>
      </c>
      <c r="H106" s="53">
        <f>Перечень!F108</f>
        <v>220</v>
      </c>
    </row>
    <row r="107" spans="5:8" x14ac:dyDescent="0.2">
      <c r="E107" s="52" t="s">
        <v>130</v>
      </c>
      <c r="F107" s="53" t="str">
        <f>Перечень!D109</f>
        <v>м. пог.</v>
      </c>
      <c r="G107" s="53">
        <f>Перечень!E109</f>
        <v>0</v>
      </c>
      <c r="H107" s="53">
        <f>Перечень!F109</f>
        <v>140</v>
      </c>
    </row>
    <row r="108" spans="5:8" x14ac:dyDescent="0.2">
      <c r="E108" s="52" t="s">
        <v>131</v>
      </c>
      <c r="F108" s="53" t="str">
        <f>Перечень!D110</f>
        <v>м. пог.</v>
      </c>
      <c r="G108" s="53">
        <f>Перечень!E110</f>
        <v>0</v>
      </c>
      <c r="H108" s="53">
        <f>Перечень!F110</f>
        <v>170</v>
      </c>
    </row>
    <row r="109" spans="5:8" x14ac:dyDescent="0.2">
      <c r="E109" s="52"/>
      <c r="F109" s="53">
        <f>Перечень!D111</f>
        <v>0</v>
      </c>
      <c r="G109" s="53">
        <f>Перечень!E111</f>
        <v>0</v>
      </c>
      <c r="H109" s="53">
        <f>Перечень!F111</f>
        <v>0</v>
      </c>
    </row>
    <row r="110" spans="5:8" x14ac:dyDescent="0.2">
      <c r="E110" s="39"/>
      <c r="F110" s="40"/>
      <c r="H110" s="41"/>
    </row>
    <row r="111" spans="5:8" x14ac:dyDescent="0.25">
      <c r="E111" s="64" t="s">
        <v>26</v>
      </c>
      <c r="F111" s="58"/>
      <c r="G111" s="58"/>
      <c r="H111" s="59"/>
    </row>
    <row r="112" spans="5:8" x14ac:dyDescent="0.2">
      <c r="E112" s="52" t="s">
        <v>132</v>
      </c>
      <c r="F112" s="53" t="str">
        <f>Перечень!D112</f>
        <v>м2</v>
      </c>
      <c r="G112" s="53">
        <f>Перечень!E112</f>
        <v>0</v>
      </c>
      <c r="H112" s="53">
        <f>Перечень!F112</f>
        <v>110</v>
      </c>
    </row>
    <row r="113" spans="5:8" x14ac:dyDescent="0.2">
      <c r="E113" s="52" t="s">
        <v>133</v>
      </c>
      <c r="F113" s="53" t="str">
        <f>Перечень!D113</f>
        <v>м2</v>
      </c>
      <c r="G113" s="53">
        <f>Перечень!E113</f>
        <v>0</v>
      </c>
      <c r="H113" s="53">
        <f>Перечень!F113</f>
        <v>800</v>
      </c>
    </row>
    <row r="114" spans="5:8" x14ac:dyDescent="0.2">
      <c r="E114" s="52" t="s">
        <v>134</v>
      </c>
      <c r="F114" s="53" t="str">
        <f>Перечень!D114</f>
        <v>м2</v>
      </c>
      <c r="G114" s="53">
        <f>Перечень!E114</f>
        <v>0</v>
      </c>
      <c r="H114" s="53">
        <f>Перечень!F114</f>
        <v>1300</v>
      </c>
    </row>
    <row r="115" spans="5:8" x14ac:dyDescent="0.2">
      <c r="E115" s="52" t="s">
        <v>135</v>
      </c>
      <c r="F115" s="53" t="str">
        <f>Перечень!D115</f>
        <v>м2</v>
      </c>
      <c r="G115" s="53">
        <f>Перечень!E115</f>
        <v>0</v>
      </c>
      <c r="H115" s="53">
        <f>Перечень!F115</f>
        <v>1400</v>
      </c>
    </row>
    <row r="116" spans="5:8" x14ac:dyDescent="0.2">
      <c r="E116" s="52" t="s">
        <v>136</v>
      </c>
      <c r="F116" s="53" t="str">
        <f>Перечень!D116</f>
        <v>м2</v>
      </c>
      <c r="G116" s="53" t="str">
        <f>Перечень!E116</f>
        <v>от</v>
      </c>
      <c r="H116" s="53">
        <f>Перечень!F116</f>
        <v>1900</v>
      </c>
    </row>
    <row r="117" spans="5:8" x14ac:dyDescent="0.2">
      <c r="E117" s="52" t="s">
        <v>137</v>
      </c>
      <c r="F117" s="53" t="str">
        <f>Перечень!D117</f>
        <v>м2</v>
      </c>
      <c r="G117" s="53" t="str">
        <f>Перечень!E117</f>
        <v>от</v>
      </c>
      <c r="H117" s="53">
        <f>Перечень!F117</f>
        <v>2200</v>
      </c>
    </row>
    <row r="118" spans="5:8" x14ac:dyDescent="0.2">
      <c r="E118" s="52" t="s">
        <v>138</v>
      </c>
      <c r="F118" s="53" t="str">
        <f>Перечень!D118</f>
        <v>м. пог.</v>
      </c>
      <c r="G118" s="53">
        <f>Перечень!E118</f>
        <v>0</v>
      </c>
      <c r="H118" s="53">
        <f>Перечень!F118</f>
        <v>110</v>
      </c>
    </row>
    <row r="119" spans="5:8" x14ac:dyDescent="0.2">
      <c r="E119" s="52" t="s">
        <v>139</v>
      </c>
      <c r="F119" s="53" t="str">
        <f>Перечень!D119</f>
        <v>шт.</v>
      </c>
      <c r="G119" s="53">
        <f>Перечень!E119</f>
        <v>0</v>
      </c>
      <c r="H119" s="53">
        <f>Перечень!F119</f>
        <v>450</v>
      </c>
    </row>
    <row r="120" spans="5:8" x14ac:dyDescent="0.2">
      <c r="E120" s="52" t="s">
        <v>140</v>
      </c>
      <c r="F120" s="53" t="str">
        <f>Перечень!D120</f>
        <v>шт.</v>
      </c>
      <c r="G120" s="53">
        <f>Перечень!E120</f>
        <v>0</v>
      </c>
      <c r="H120" s="53">
        <f>Перечень!F120</f>
        <v>600</v>
      </c>
    </row>
    <row r="121" spans="5:8" x14ac:dyDescent="0.2">
      <c r="E121" s="52" t="s">
        <v>141</v>
      </c>
      <c r="F121" s="53" t="str">
        <f>Перечень!D121</f>
        <v>м. пог.</v>
      </c>
      <c r="G121" s="53">
        <f>Перечень!E121</f>
        <v>0</v>
      </c>
      <c r="H121" s="53">
        <f>Перечень!F121</f>
        <v>100</v>
      </c>
    </row>
    <row r="122" spans="5:8" x14ac:dyDescent="0.2">
      <c r="E122" s="52"/>
      <c r="F122" s="53">
        <f>Перечень!D122</f>
        <v>0</v>
      </c>
      <c r="G122" s="53">
        <f>Перечень!E122</f>
        <v>0</v>
      </c>
      <c r="H122" s="53">
        <f>Перечень!F122</f>
        <v>0</v>
      </c>
    </row>
    <row r="123" spans="5:8" x14ac:dyDescent="0.2">
      <c r="E123" s="39"/>
      <c r="F123" s="40"/>
      <c r="H123" s="41"/>
    </row>
    <row r="124" spans="5:8" x14ac:dyDescent="0.25">
      <c r="E124" s="65" t="s">
        <v>3</v>
      </c>
      <c r="F124" s="66"/>
      <c r="G124" s="66"/>
      <c r="H124" s="67"/>
    </row>
    <row r="125" spans="5:8" x14ac:dyDescent="0.2">
      <c r="E125" s="39"/>
      <c r="F125" s="40"/>
      <c r="H125" s="41"/>
    </row>
    <row r="126" spans="5:8" x14ac:dyDescent="0.25">
      <c r="E126" s="63" t="s">
        <v>55</v>
      </c>
      <c r="F126" s="56"/>
      <c r="G126" s="56"/>
      <c r="H126" s="57"/>
    </row>
    <row r="127" spans="5:8" x14ac:dyDescent="0.2">
      <c r="E127" s="52" t="s">
        <v>142</v>
      </c>
      <c r="F127" s="53" t="str">
        <f>Перечень!D125</f>
        <v>м2</v>
      </c>
      <c r="G127" s="53" t="str">
        <f>Перечень!E125</f>
        <v>от</v>
      </c>
      <c r="H127" s="53">
        <f>Перечень!F125</f>
        <v>170</v>
      </c>
    </row>
    <row r="128" spans="5:8" x14ac:dyDescent="0.2">
      <c r="E128" s="52" t="s">
        <v>143</v>
      </c>
      <c r="F128" s="53" t="str">
        <f>Перечень!D126</f>
        <v>м2</v>
      </c>
      <c r="G128" s="53">
        <f>Перечень!E126</f>
        <v>0</v>
      </c>
      <c r="H128" s="53">
        <f>Перечень!F126</f>
        <v>280</v>
      </c>
    </row>
    <row r="129" spans="5:8" x14ac:dyDescent="0.2">
      <c r="E129" s="52" t="s">
        <v>144</v>
      </c>
      <c r="F129" s="53" t="str">
        <f>Перечень!D127</f>
        <v>м2</v>
      </c>
      <c r="G129" s="53">
        <f>Перечень!E127</f>
        <v>0</v>
      </c>
      <c r="H129" s="53">
        <f>Перечень!F127</f>
        <v>350</v>
      </c>
    </row>
    <row r="130" spans="5:8" x14ac:dyDescent="0.2">
      <c r="E130" s="52" t="s">
        <v>145</v>
      </c>
      <c r="F130" s="53" t="str">
        <f>Перечень!D128</f>
        <v>м2</v>
      </c>
      <c r="G130" s="53">
        <f>Перечень!E128</f>
        <v>0</v>
      </c>
      <c r="H130" s="53">
        <f>Перечень!F128</f>
        <v>330</v>
      </c>
    </row>
    <row r="131" spans="5:8" x14ac:dyDescent="0.2">
      <c r="E131" s="52" t="s">
        <v>146</v>
      </c>
      <c r="F131" s="53" t="str">
        <f>Перечень!D129</f>
        <v>м2</v>
      </c>
      <c r="G131" s="53">
        <f>Перечень!E129</f>
        <v>0</v>
      </c>
      <c r="H131" s="53">
        <f>Перечень!F129</f>
        <v>1400</v>
      </c>
    </row>
    <row r="132" spans="5:8" x14ac:dyDescent="0.2">
      <c r="E132" s="52" t="s">
        <v>147</v>
      </c>
      <c r="F132" s="53" t="str">
        <f>Перечень!D130</f>
        <v>м2</v>
      </c>
      <c r="G132" s="53">
        <f>Перечень!E130</f>
        <v>0</v>
      </c>
      <c r="H132" s="53">
        <f>Перечень!F130</f>
        <v>2400</v>
      </c>
    </row>
    <row r="133" spans="5:8" x14ac:dyDescent="0.2">
      <c r="E133" s="52" t="s">
        <v>148</v>
      </c>
      <c r="F133" s="53" t="str">
        <f>Перечень!D131</f>
        <v>м2</v>
      </c>
      <c r="G133" s="53">
        <f>Перечень!E131</f>
        <v>0</v>
      </c>
      <c r="H133" s="53">
        <f>Перечень!F131</f>
        <v>170</v>
      </c>
    </row>
    <row r="134" spans="5:8" x14ac:dyDescent="0.2">
      <c r="E134" s="52" t="s">
        <v>149</v>
      </c>
      <c r="F134" s="53" t="str">
        <f>Перечень!D132</f>
        <v>м2</v>
      </c>
      <c r="G134" s="53">
        <f>Перечень!E132</f>
        <v>0</v>
      </c>
      <c r="H134" s="53">
        <f>Перечень!F132</f>
        <v>110</v>
      </c>
    </row>
    <row r="135" spans="5:8" x14ac:dyDescent="0.2">
      <c r="E135" s="52" t="s">
        <v>150</v>
      </c>
      <c r="F135" s="53" t="str">
        <f>Перечень!D133</f>
        <v>шт.</v>
      </c>
      <c r="G135" s="53">
        <f>Перечень!E133</f>
        <v>0</v>
      </c>
      <c r="H135" s="53">
        <f>Перечень!F133</f>
        <v>400</v>
      </c>
    </row>
    <row r="136" spans="5:8" x14ac:dyDescent="0.2">
      <c r="E136" s="52" t="s">
        <v>151</v>
      </c>
      <c r="F136" s="53" t="str">
        <f>Перечень!D134</f>
        <v>м2</v>
      </c>
      <c r="G136" s="53">
        <f>Перечень!E134</f>
        <v>0</v>
      </c>
      <c r="H136" s="53">
        <f>Перечень!F134</f>
        <v>50</v>
      </c>
    </row>
    <row r="137" spans="5:8" x14ac:dyDescent="0.2">
      <c r="E137" s="52" t="s">
        <v>152</v>
      </c>
      <c r="F137" s="53" t="str">
        <f>Перечень!D135</f>
        <v>м2</v>
      </c>
      <c r="G137" s="53">
        <f>Перечень!E135</f>
        <v>0</v>
      </c>
      <c r="H137" s="53">
        <f>Перечень!F135</f>
        <v>110</v>
      </c>
    </row>
    <row r="138" spans="5:8" x14ac:dyDescent="0.2">
      <c r="E138" s="52" t="s">
        <v>153</v>
      </c>
      <c r="F138" s="53" t="str">
        <f>Перечень!D136</f>
        <v>м2</v>
      </c>
      <c r="G138" s="53">
        <f>Перечень!E136</f>
        <v>0</v>
      </c>
      <c r="H138" s="53">
        <f>Перечень!F136</f>
        <v>150</v>
      </c>
    </row>
    <row r="139" spans="5:8" x14ac:dyDescent="0.2">
      <c r="E139" s="52"/>
      <c r="F139" s="53">
        <f>Перечень!D137</f>
        <v>0</v>
      </c>
      <c r="G139" s="53">
        <f>Перечень!E137</f>
        <v>0</v>
      </c>
      <c r="H139" s="53">
        <f>Перечень!F137</f>
        <v>0</v>
      </c>
    </row>
    <row r="140" spans="5:8" x14ac:dyDescent="0.2">
      <c r="E140" s="39"/>
      <c r="F140" s="40"/>
      <c r="H140" s="41"/>
    </row>
    <row r="141" spans="5:8" x14ac:dyDescent="0.25">
      <c r="E141" s="63" t="s">
        <v>27</v>
      </c>
      <c r="F141" s="56"/>
      <c r="G141" s="56"/>
      <c r="H141" s="57"/>
    </row>
    <row r="142" spans="5:8" x14ac:dyDescent="0.2">
      <c r="E142" s="52" t="s">
        <v>154</v>
      </c>
      <c r="F142" s="53" t="str">
        <f>Перечень!D138</f>
        <v>шт.</v>
      </c>
      <c r="G142" s="53">
        <f>Перечень!E138</f>
        <v>0</v>
      </c>
      <c r="H142" s="53">
        <f>Перечень!F138</f>
        <v>2200</v>
      </c>
    </row>
    <row r="143" spans="5:8" x14ac:dyDescent="0.2">
      <c r="E143" s="52" t="s">
        <v>155</v>
      </c>
      <c r="F143" s="53" t="str">
        <f>Перечень!D139</f>
        <v>шт.</v>
      </c>
      <c r="G143" s="53">
        <f>Перечень!E139</f>
        <v>0</v>
      </c>
      <c r="H143" s="53">
        <f>Перечень!F139</f>
        <v>1800</v>
      </c>
    </row>
    <row r="144" spans="5:8" x14ac:dyDescent="0.2">
      <c r="E144" s="52" t="s">
        <v>156</v>
      </c>
      <c r="F144" s="53" t="str">
        <f>Перечень!D140</f>
        <v>шт.</v>
      </c>
      <c r="G144" s="53">
        <f>Перечень!E140</f>
        <v>0</v>
      </c>
      <c r="H144" s="53">
        <f>Перечень!F140</f>
        <v>5500</v>
      </c>
    </row>
    <row r="145" spans="5:8" x14ac:dyDescent="0.2">
      <c r="E145" s="52" t="s">
        <v>157</v>
      </c>
      <c r="F145" s="53" t="str">
        <f>Перечень!D141</f>
        <v>шт.</v>
      </c>
      <c r="G145" s="53">
        <f>Перечень!E141</f>
        <v>0</v>
      </c>
      <c r="H145" s="53">
        <f>Перечень!F141</f>
        <v>7000</v>
      </c>
    </row>
    <row r="146" spans="5:8" x14ac:dyDescent="0.2">
      <c r="E146" s="52" t="s">
        <v>158</v>
      </c>
      <c r="F146" s="53" t="str">
        <f>Перечень!D142</f>
        <v>шт.</v>
      </c>
      <c r="G146" s="53">
        <f>Перечень!E142</f>
        <v>0</v>
      </c>
      <c r="H146" s="53">
        <f>Перечень!F142</f>
        <v>5000</v>
      </c>
    </row>
    <row r="147" spans="5:8" x14ac:dyDescent="0.2">
      <c r="E147" s="52" t="s">
        <v>159</v>
      </c>
      <c r="F147" s="53" t="str">
        <f>Перечень!D143</f>
        <v>шт.</v>
      </c>
      <c r="G147" s="53">
        <f>Перечень!E143</f>
        <v>0</v>
      </c>
      <c r="H147" s="53">
        <f>Перечень!F143</f>
        <v>6100</v>
      </c>
    </row>
    <row r="148" spans="5:8" x14ac:dyDescent="0.2">
      <c r="E148" s="52" t="s">
        <v>160</v>
      </c>
      <c r="F148" s="53" t="str">
        <f>Перечень!D144</f>
        <v>шт.</v>
      </c>
      <c r="G148" s="53">
        <f>Перечень!E144</f>
        <v>0</v>
      </c>
      <c r="H148" s="53">
        <f>Перечень!F144</f>
        <v>1400</v>
      </c>
    </row>
    <row r="149" spans="5:8" x14ac:dyDescent="0.2">
      <c r="E149" s="52" t="s">
        <v>161</v>
      </c>
      <c r="F149" s="53" t="str">
        <f>Перечень!D145</f>
        <v>шт.</v>
      </c>
      <c r="G149" s="53" t="str">
        <f>Перечень!E145</f>
        <v>от</v>
      </c>
      <c r="H149" s="53">
        <f>Перечень!F145</f>
        <v>1500</v>
      </c>
    </row>
    <row r="150" spans="5:8" x14ac:dyDescent="0.2">
      <c r="E150" s="52" t="s">
        <v>162</v>
      </c>
      <c r="F150" s="53" t="str">
        <f>Перечень!D146</f>
        <v>шт.</v>
      </c>
      <c r="G150" s="53">
        <f>Перечень!E146</f>
        <v>0</v>
      </c>
      <c r="H150" s="53">
        <f>Перечень!F146</f>
        <v>1100</v>
      </c>
    </row>
    <row r="151" spans="5:8" x14ac:dyDescent="0.2">
      <c r="E151" s="52" t="s">
        <v>163</v>
      </c>
      <c r="F151" s="53" t="str">
        <f>Перечень!D147</f>
        <v>м. пог.</v>
      </c>
      <c r="G151" s="53">
        <f>Перечень!E147</f>
        <v>0</v>
      </c>
      <c r="H151" s="53">
        <f>Перечень!F147</f>
        <v>200</v>
      </c>
    </row>
    <row r="152" spans="5:8" x14ac:dyDescent="0.2">
      <c r="E152" s="52" t="s">
        <v>164</v>
      </c>
      <c r="F152" s="53" t="str">
        <f>Перечень!D148</f>
        <v>м. пог.</v>
      </c>
      <c r="G152" s="53">
        <f>Перечень!E148</f>
        <v>0</v>
      </c>
      <c r="H152" s="53">
        <f>Перечень!F148</f>
        <v>280</v>
      </c>
    </row>
    <row r="153" spans="5:8" x14ac:dyDescent="0.2">
      <c r="E153" s="52" t="s">
        <v>165</v>
      </c>
      <c r="F153" s="53" t="str">
        <f>Перечень!D149</f>
        <v>м. пог.</v>
      </c>
      <c r="G153" s="53">
        <f>Перечень!E149</f>
        <v>0</v>
      </c>
      <c r="H153" s="53">
        <f>Перечень!F149</f>
        <v>500</v>
      </c>
    </row>
    <row r="154" spans="5:8" x14ac:dyDescent="0.2">
      <c r="E154" s="52"/>
      <c r="F154" s="53">
        <f>Перечень!D150</f>
        <v>0</v>
      </c>
      <c r="G154" s="53">
        <f>Перечень!E150</f>
        <v>0</v>
      </c>
      <c r="H154" s="53">
        <f>Перечень!F150</f>
        <v>0</v>
      </c>
    </row>
    <row r="155" spans="5:8" x14ac:dyDescent="0.2">
      <c r="E155" s="39"/>
      <c r="F155" s="40"/>
      <c r="H155" s="41"/>
    </row>
    <row r="156" spans="5:8" x14ac:dyDescent="0.25">
      <c r="E156" s="63" t="s">
        <v>54</v>
      </c>
      <c r="F156" s="56"/>
      <c r="G156" s="56"/>
      <c r="H156" s="57"/>
    </row>
    <row r="157" spans="5:8" x14ac:dyDescent="0.2">
      <c r="E157" s="52" t="s">
        <v>166</v>
      </c>
      <c r="F157" s="53" t="str">
        <f>Перечень!D151</f>
        <v>м2</v>
      </c>
      <c r="G157" s="53">
        <f>Перечень!E151</f>
        <v>0</v>
      </c>
      <c r="H157" s="53">
        <f>Перечень!F151</f>
        <v>900</v>
      </c>
    </row>
    <row r="158" spans="5:8" x14ac:dyDescent="0.2">
      <c r="E158" s="52" t="s">
        <v>167</v>
      </c>
      <c r="F158" s="53" t="str">
        <f>Перечень!D152</f>
        <v>м2</v>
      </c>
      <c r="G158" s="53">
        <f>Перечень!E152</f>
        <v>0</v>
      </c>
      <c r="H158" s="53">
        <f>Перечень!F152</f>
        <v>1100</v>
      </c>
    </row>
    <row r="159" spans="5:8" x14ac:dyDescent="0.2">
      <c r="E159" s="52" t="s">
        <v>168</v>
      </c>
      <c r="F159" s="53" t="str">
        <f>Перечень!D153</f>
        <v>шт.</v>
      </c>
      <c r="G159" s="53" t="str">
        <f>Перечень!E153</f>
        <v>от</v>
      </c>
      <c r="H159" s="53">
        <f>Перечень!F153</f>
        <v>2800</v>
      </c>
    </row>
    <row r="160" spans="5:8" x14ac:dyDescent="0.2">
      <c r="E160" s="52" t="s">
        <v>169</v>
      </c>
      <c r="F160" s="53" t="str">
        <f>Перечень!D154</f>
        <v>м2</v>
      </c>
      <c r="G160" s="53" t="str">
        <f>Перечень!E154</f>
        <v>от</v>
      </c>
      <c r="H160" s="53">
        <f>Перечень!F154</f>
        <v>1100</v>
      </c>
    </row>
    <row r="161" spans="5:8" x14ac:dyDescent="0.2">
      <c r="E161" s="52"/>
      <c r="F161" s="53">
        <f>Перечень!D155</f>
        <v>0</v>
      </c>
      <c r="G161" s="53">
        <f>Перечень!E155</f>
        <v>0</v>
      </c>
      <c r="H161" s="53">
        <f>Перечень!F155</f>
        <v>0</v>
      </c>
    </row>
    <row r="162" spans="5:8" x14ac:dyDescent="0.2">
      <c r="E162" s="39"/>
      <c r="F162" s="40"/>
      <c r="H162" s="41"/>
    </row>
    <row r="163" spans="5:8" x14ac:dyDescent="0.25">
      <c r="E163" s="63" t="s">
        <v>28</v>
      </c>
      <c r="F163" s="56"/>
      <c r="G163" s="56"/>
      <c r="H163" s="57"/>
    </row>
    <row r="164" spans="5:8" x14ac:dyDescent="0.2">
      <c r="E164" s="52" t="s">
        <v>170</v>
      </c>
      <c r="F164" s="53" t="str">
        <f>Перечень!D156</f>
        <v>шт.</v>
      </c>
      <c r="G164" s="53" t="str">
        <f>Перечень!E156</f>
        <v>от</v>
      </c>
      <c r="H164" s="53">
        <f>Перечень!F156</f>
        <v>1700</v>
      </c>
    </row>
    <row r="165" spans="5:8" x14ac:dyDescent="0.2">
      <c r="E165" s="52" t="s">
        <v>171</v>
      </c>
      <c r="F165" s="53" t="str">
        <f>Перечень!D157</f>
        <v>м. пог.</v>
      </c>
      <c r="G165" s="53">
        <f>Перечень!E157</f>
        <v>0</v>
      </c>
      <c r="H165" s="53">
        <f>Перечень!F157</f>
        <v>140</v>
      </c>
    </row>
    <row r="166" spans="5:8" x14ac:dyDescent="0.2">
      <c r="E166" s="52" t="s">
        <v>80</v>
      </c>
      <c r="F166" s="53" t="str">
        <f>Перечень!D158</f>
        <v>м2</v>
      </c>
      <c r="G166" s="53">
        <f>Перечень!E158</f>
        <v>0</v>
      </c>
      <c r="H166" s="53">
        <f>Перечень!F158</f>
        <v>380</v>
      </c>
    </row>
    <row r="167" spans="5:8" x14ac:dyDescent="0.2">
      <c r="E167" s="52" t="s">
        <v>84</v>
      </c>
      <c r="F167" s="53" t="str">
        <f>Перечень!D159</f>
        <v>м2</v>
      </c>
      <c r="G167" s="53">
        <f>Перечень!E159</f>
        <v>0</v>
      </c>
      <c r="H167" s="53">
        <f>Перечень!F159</f>
        <v>380</v>
      </c>
    </row>
    <row r="168" spans="5:8" x14ac:dyDescent="0.2">
      <c r="E168" s="52" t="s">
        <v>75</v>
      </c>
      <c r="F168" s="53" t="str">
        <f>Перечень!D160</f>
        <v>м. пог.</v>
      </c>
      <c r="G168" s="53">
        <f>Перечень!E160</f>
        <v>0</v>
      </c>
      <c r="H168" s="53">
        <f>Перечень!F160</f>
        <v>110</v>
      </c>
    </row>
    <row r="169" spans="5:8" x14ac:dyDescent="0.2">
      <c r="E169" s="52" t="s">
        <v>172</v>
      </c>
      <c r="F169" s="53" t="str">
        <f>Перечень!D161</f>
        <v>м2</v>
      </c>
      <c r="G169" s="53">
        <f>Перечень!E161</f>
        <v>0</v>
      </c>
      <c r="H169" s="53">
        <f>Перечень!F161</f>
        <v>280</v>
      </c>
    </row>
    <row r="170" spans="5:8" x14ac:dyDescent="0.2">
      <c r="E170" s="52" t="s">
        <v>173</v>
      </c>
      <c r="F170" s="53" t="str">
        <f>Перечень!D162</f>
        <v>м2</v>
      </c>
      <c r="G170" s="53">
        <f>Перечень!E162</f>
        <v>0</v>
      </c>
      <c r="H170" s="53">
        <f>Перечень!F162</f>
        <v>430</v>
      </c>
    </row>
    <row r="171" spans="5:8" x14ac:dyDescent="0.2">
      <c r="E171" s="52" t="s">
        <v>174</v>
      </c>
      <c r="F171" s="53" t="str">
        <f>Перечень!D163</f>
        <v>м2</v>
      </c>
      <c r="G171" s="53" t="str">
        <f>Перечень!E163</f>
        <v>от</v>
      </c>
      <c r="H171" s="53">
        <f>Перечень!F163</f>
        <v>2000</v>
      </c>
    </row>
    <row r="172" spans="5:8" x14ac:dyDescent="0.2">
      <c r="E172" s="52" t="s">
        <v>175</v>
      </c>
      <c r="F172" s="53" t="str">
        <f>Перечень!D164</f>
        <v>шт.</v>
      </c>
      <c r="G172" s="53" t="str">
        <f>Перечень!E164</f>
        <v>от</v>
      </c>
      <c r="H172" s="53">
        <f>Перечень!F164</f>
        <v>550</v>
      </c>
    </row>
    <row r="173" spans="5:8" x14ac:dyDescent="0.2">
      <c r="E173" s="52"/>
      <c r="F173" s="53">
        <f>Перечень!D165</f>
        <v>0</v>
      </c>
      <c r="G173" s="53">
        <f>Перечень!E165</f>
        <v>0</v>
      </c>
      <c r="H173" s="53">
        <f>Перечень!F165</f>
        <v>0</v>
      </c>
    </row>
    <row r="174" spans="5:8" x14ac:dyDescent="0.2">
      <c r="E174" s="39"/>
      <c r="F174" s="40"/>
      <c r="H174" s="41"/>
    </row>
    <row r="175" spans="5:8" x14ac:dyDescent="0.25">
      <c r="E175" s="63" t="s">
        <v>58</v>
      </c>
      <c r="F175" s="56"/>
      <c r="G175" s="56"/>
      <c r="H175" s="57"/>
    </row>
    <row r="176" spans="5:8" x14ac:dyDescent="0.2">
      <c r="E176" s="52" t="s">
        <v>176</v>
      </c>
      <c r="F176" s="53" t="str">
        <f>Перечень!D166</f>
        <v>м2</v>
      </c>
      <c r="G176" s="53">
        <f>Перечень!E166</f>
        <v>0</v>
      </c>
      <c r="H176" s="53">
        <f>Перечень!F166</f>
        <v>50</v>
      </c>
    </row>
    <row r="177" spans="3:8" x14ac:dyDescent="0.2">
      <c r="C177" s="15"/>
      <c r="E177" s="52" t="s">
        <v>177</v>
      </c>
      <c r="F177" s="53" t="str">
        <f>Перечень!D167</f>
        <v>м. пог.</v>
      </c>
      <c r="G177" s="53">
        <f>Перечень!E167</f>
        <v>0</v>
      </c>
      <c r="H177" s="53">
        <f>Перечень!F167</f>
        <v>80</v>
      </c>
    </row>
    <row r="178" spans="3:8" x14ac:dyDescent="0.2">
      <c r="C178" s="15"/>
      <c r="E178" s="52" t="s">
        <v>178</v>
      </c>
      <c r="F178" s="53" t="str">
        <f>Перечень!D168</f>
        <v>м2</v>
      </c>
      <c r="G178" s="53">
        <f>Перечень!E168</f>
        <v>0</v>
      </c>
      <c r="H178" s="53">
        <f>Перечень!F168</f>
        <v>60</v>
      </c>
    </row>
    <row r="179" spans="3:8" x14ac:dyDescent="0.2">
      <c r="C179" s="15"/>
      <c r="E179" s="52" t="s">
        <v>179</v>
      </c>
      <c r="F179" s="53" t="str">
        <f>Перечень!D169</f>
        <v>м2</v>
      </c>
      <c r="G179" s="53">
        <f>Перечень!E169</f>
        <v>0</v>
      </c>
      <c r="H179" s="53">
        <f>Перечень!F169</f>
        <v>440</v>
      </c>
    </row>
    <row r="180" spans="3:8" x14ac:dyDescent="0.2">
      <c r="C180" s="15"/>
      <c r="E180" s="52" t="s">
        <v>180</v>
      </c>
      <c r="F180" s="53" t="str">
        <f>Перечень!D170</f>
        <v>м2</v>
      </c>
      <c r="G180" s="53">
        <f>Перечень!E170</f>
        <v>0</v>
      </c>
      <c r="H180" s="53">
        <f>Перечень!F170</f>
        <v>300</v>
      </c>
    </row>
    <row r="181" spans="3:8" x14ac:dyDescent="0.2">
      <c r="E181" s="52" t="s">
        <v>181</v>
      </c>
      <c r="F181" s="53" t="str">
        <f>Перечень!D171</f>
        <v>м. пог.</v>
      </c>
      <c r="G181" s="53">
        <f>Перечень!E171</f>
        <v>0</v>
      </c>
      <c r="H181" s="53">
        <f>Перечень!F171</f>
        <v>60</v>
      </c>
    </row>
    <row r="182" spans="3:8" x14ac:dyDescent="0.2">
      <c r="E182" s="52" t="s">
        <v>182</v>
      </c>
      <c r="F182" s="53" t="str">
        <f>Перечень!D172</f>
        <v>м. пог.</v>
      </c>
      <c r="G182" s="53">
        <f>Перечень!E172</f>
        <v>0</v>
      </c>
      <c r="H182" s="53">
        <f>Перечень!F172</f>
        <v>130</v>
      </c>
    </row>
    <row r="183" spans="3:8" x14ac:dyDescent="0.2">
      <c r="E183" s="52" t="s">
        <v>183</v>
      </c>
      <c r="F183" s="53" t="str">
        <f>Перечень!D173</f>
        <v>м. пог.</v>
      </c>
      <c r="G183" s="53">
        <f>Перечень!E173</f>
        <v>0</v>
      </c>
      <c r="H183" s="53">
        <f>Перечень!F173</f>
        <v>90</v>
      </c>
    </row>
    <row r="184" spans="3:8" x14ac:dyDescent="0.2">
      <c r="E184" s="52" t="s">
        <v>184</v>
      </c>
      <c r="F184" s="53" t="str">
        <f>Перечень!D174</f>
        <v>м. пог.</v>
      </c>
      <c r="G184" s="53">
        <f>Перечень!E174</f>
        <v>0</v>
      </c>
      <c r="H184" s="53">
        <f>Перечень!F174</f>
        <v>110</v>
      </c>
    </row>
    <row r="185" spans="3:8" x14ac:dyDescent="0.2">
      <c r="E185" s="52" t="s">
        <v>185</v>
      </c>
      <c r="F185" s="53" t="str">
        <f>Перечень!D175</f>
        <v>м. пог.</v>
      </c>
      <c r="G185" s="53">
        <f>Перечень!E175</f>
        <v>0</v>
      </c>
      <c r="H185" s="53">
        <f>Перечень!F175</f>
        <v>165</v>
      </c>
    </row>
    <row r="186" spans="3:8" x14ac:dyDescent="0.2">
      <c r="E186" s="52"/>
      <c r="F186" s="53">
        <f>Перечень!D176</f>
        <v>0</v>
      </c>
      <c r="G186" s="53">
        <f>Перечень!E176</f>
        <v>0</v>
      </c>
      <c r="H186" s="53">
        <f>Перечень!F176</f>
        <v>0</v>
      </c>
    </row>
    <row r="187" spans="3:8" x14ac:dyDescent="0.2">
      <c r="E187" s="39"/>
      <c r="F187" s="40"/>
      <c r="H187" s="41"/>
    </row>
    <row r="188" spans="3:8" x14ac:dyDescent="0.25">
      <c r="E188" s="63" t="s">
        <v>59</v>
      </c>
      <c r="F188" s="56"/>
      <c r="G188" s="56"/>
      <c r="H188" s="57"/>
    </row>
    <row r="189" spans="3:8" x14ac:dyDescent="0.2">
      <c r="E189" s="52" t="s">
        <v>186</v>
      </c>
      <c r="F189" s="53" t="str">
        <f>Перечень!D177</f>
        <v>м2</v>
      </c>
      <c r="G189" s="53">
        <f>Перечень!E177</f>
        <v>0</v>
      </c>
      <c r="H189" s="53">
        <f>Перечень!F177</f>
        <v>45</v>
      </c>
    </row>
    <row r="190" spans="3:8" x14ac:dyDescent="0.2">
      <c r="E190" s="52" t="s">
        <v>187</v>
      </c>
      <c r="F190" s="53" t="str">
        <f>Перечень!D178</f>
        <v>м2</v>
      </c>
      <c r="G190" s="53">
        <f>Перечень!E178</f>
        <v>0</v>
      </c>
      <c r="H190" s="53">
        <f>Перечень!F178</f>
        <v>110</v>
      </c>
    </row>
    <row r="191" spans="3:8" x14ac:dyDescent="0.2">
      <c r="E191" s="52" t="s">
        <v>188</v>
      </c>
      <c r="F191" s="53" t="str">
        <f>Перечень!D179</f>
        <v>м2</v>
      </c>
      <c r="G191" s="53">
        <f>Перечень!E179</f>
        <v>0</v>
      </c>
      <c r="H191" s="53">
        <f>Перечень!F179</f>
        <v>250</v>
      </c>
    </row>
    <row r="192" spans="3:8" x14ac:dyDescent="0.2">
      <c r="E192" s="52" t="s">
        <v>189</v>
      </c>
      <c r="F192" s="53" t="str">
        <f>Перечень!D180</f>
        <v>м2</v>
      </c>
      <c r="G192" s="53">
        <f>Перечень!E180</f>
        <v>0</v>
      </c>
      <c r="H192" s="53">
        <f>Перечень!F180</f>
        <v>180</v>
      </c>
    </row>
    <row r="193" spans="5:8" x14ac:dyDescent="0.2">
      <c r="E193" s="52" t="s">
        <v>190</v>
      </c>
      <c r="F193" s="53" t="str">
        <f>Перечень!D181</f>
        <v>м. пог.</v>
      </c>
      <c r="G193" s="53">
        <f>Перечень!E181</f>
        <v>0</v>
      </c>
      <c r="H193" s="53">
        <f>Перечень!F181</f>
        <v>220</v>
      </c>
    </row>
    <row r="194" spans="5:8" x14ac:dyDescent="0.2">
      <c r="E194" s="52" t="s">
        <v>191</v>
      </c>
      <c r="F194" s="53" t="str">
        <f>Перечень!D182</f>
        <v>шт.</v>
      </c>
      <c r="G194" s="53" t="str">
        <f>Перечень!E182</f>
        <v>от</v>
      </c>
      <c r="H194" s="53">
        <f>Перечень!F182</f>
        <v>550</v>
      </c>
    </row>
    <row r="195" spans="5:8" x14ac:dyDescent="0.2">
      <c r="E195" s="52" t="s">
        <v>192</v>
      </c>
      <c r="F195" s="53" t="str">
        <f>Перечень!D183</f>
        <v>м2</v>
      </c>
      <c r="G195" s="53" t="str">
        <f>Перечень!E183</f>
        <v>от</v>
      </c>
      <c r="H195" s="53">
        <f>Перечень!F183</f>
        <v>165</v>
      </c>
    </row>
    <row r="196" spans="5:8" x14ac:dyDescent="0.2">
      <c r="E196" s="52" t="s">
        <v>193</v>
      </c>
      <c r="F196" s="53" t="str">
        <f>Перечень!D184</f>
        <v>м2</v>
      </c>
      <c r="G196" s="53">
        <f>Перечень!E184</f>
        <v>0</v>
      </c>
      <c r="H196" s="53">
        <f>Перечень!F184</f>
        <v>220</v>
      </c>
    </row>
    <row r="197" spans="5:8" x14ac:dyDescent="0.2">
      <c r="E197" s="52" t="s">
        <v>194</v>
      </c>
      <c r="F197" s="53" t="str">
        <f>Перечень!D185</f>
        <v>м2</v>
      </c>
      <c r="G197" s="53">
        <f>Перечень!E185</f>
        <v>0</v>
      </c>
      <c r="H197" s="53">
        <f>Перечень!F185</f>
        <v>210</v>
      </c>
    </row>
    <row r="198" spans="5:8" x14ac:dyDescent="0.2">
      <c r="E198" s="52" t="s">
        <v>173</v>
      </c>
      <c r="F198" s="53" t="str">
        <f>Перечень!D186</f>
        <v>м2</v>
      </c>
      <c r="G198" s="53">
        <f>Перечень!E186</f>
        <v>0</v>
      </c>
      <c r="H198" s="53">
        <f>Перечень!F186</f>
        <v>220</v>
      </c>
    </row>
    <row r="199" spans="5:8" x14ac:dyDescent="0.2">
      <c r="E199" s="52" t="s">
        <v>195</v>
      </c>
      <c r="F199" s="53" t="str">
        <f>Перечень!D187</f>
        <v>м. пог.</v>
      </c>
      <c r="G199" s="53">
        <f>Перечень!E187</f>
        <v>0</v>
      </c>
      <c r="H199" s="53">
        <f>Перечень!F187</f>
        <v>110</v>
      </c>
    </row>
    <row r="200" spans="5:8" x14ac:dyDescent="0.2">
      <c r="E200" s="52" t="s">
        <v>196</v>
      </c>
      <c r="F200" s="53" t="str">
        <f>Перечень!D188</f>
        <v>м2</v>
      </c>
      <c r="G200" s="53" t="str">
        <f>Перечень!E188</f>
        <v>от</v>
      </c>
      <c r="H200" s="53">
        <f>Перечень!F188</f>
        <v>770</v>
      </c>
    </row>
    <row r="201" spans="5:8" x14ac:dyDescent="0.2">
      <c r="E201" s="52" t="s">
        <v>197</v>
      </c>
      <c r="F201" s="53" t="str">
        <f>Перечень!D189</f>
        <v>м2</v>
      </c>
      <c r="G201" s="53">
        <f>Перечень!E189</f>
        <v>0</v>
      </c>
      <c r="H201" s="53">
        <f>Перечень!F189</f>
        <v>500</v>
      </c>
    </row>
    <row r="202" spans="5:8" x14ac:dyDescent="0.2">
      <c r="E202" s="52" t="s">
        <v>198</v>
      </c>
      <c r="F202" s="53" t="str">
        <f>Перечень!D190</f>
        <v>м2</v>
      </c>
      <c r="G202" s="53" t="str">
        <f>Перечень!E190</f>
        <v>от</v>
      </c>
      <c r="H202" s="53">
        <f>Перечень!F190</f>
        <v>820</v>
      </c>
    </row>
    <row r="203" spans="5:8" x14ac:dyDescent="0.2">
      <c r="E203" s="52" t="s">
        <v>199</v>
      </c>
      <c r="F203" s="53" t="str">
        <f>Перечень!D191</f>
        <v>м2</v>
      </c>
      <c r="G203" s="53" t="str">
        <f>Перечень!E191</f>
        <v>от</v>
      </c>
      <c r="H203" s="53">
        <f>Перечень!F191</f>
        <v>700</v>
      </c>
    </row>
    <row r="204" spans="5:8" x14ac:dyDescent="0.2">
      <c r="E204" s="52" t="s">
        <v>200</v>
      </c>
      <c r="F204" s="53" t="str">
        <f>Перечень!D192</f>
        <v>м2</v>
      </c>
      <c r="G204" s="53">
        <f>Перечень!E192</f>
        <v>0</v>
      </c>
      <c r="H204" s="53">
        <f>Перечень!F192</f>
        <v>170</v>
      </c>
    </row>
    <row r="205" spans="5:8" x14ac:dyDescent="0.2">
      <c r="E205" s="52"/>
      <c r="F205" s="53">
        <f>Перечень!D193</f>
        <v>0</v>
      </c>
      <c r="G205" s="53">
        <f>Перечень!E193</f>
        <v>0</v>
      </c>
      <c r="H205" s="53">
        <f>Перечень!F193</f>
        <v>0</v>
      </c>
    </row>
    <row r="206" spans="5:8" x14ac:dyDescent="0.2">
      <c r="E206" s="39"/>
      <c r="F206" s="40"/>
      <c r="H206" s="41"/>
    </row>
    <row r="207" spans="5:8" x14ac:dyDescent="0.25">
      <c r="E207" s="63" t="s">
        <v>60</v>
      </c>
      <c r="F207" s="56"/>
      <c r="G207" s="56"/>
      <c r="H207" s="57"/>
    </row>
    <row r="208" spans="5:8" x14ac:dyDescent="0.2">
      <c r="E208" s="52" t="s">
        <v>201</v>
      </c>
      <c r="F208" s="53" t="str">
        <f>Перечень!D194</f>
        <v>м2</v>
      </c>
      <c r="G208" s="53">
        <f>Перечень!E194</f>
        <v>0</v>
      </c>
      <c r="H208" s="53">
        <f>Перечень!F194</f>
        <v>100</v>
      </c>
    </row>
    <row r="209" spans="5:8" x14ac:dyDescent="0.2">
      <c r="E209" s="52" t="s">
        <v>202</v>
      </c>
      <c r="F209" s="53" t="str">
        <f>Перечень!D195</f>
        <v>м. пог.</v>
      </c>
      <c r="G209" s="53">
        <f>Перечень!E195</f>
        <v>0</v>
      </c>
      <c r="H209" s="53">
        <f>Перечень!F195</f>
        <v>90</v>
      </c>
    </row>
    <row r="210" spans="5:8" x14ac:dyDescent="0.2">
      <c r="E210" s="52" t="s">
        <v>203</v>
      </c>
      <c r="F210" s="53" t="str">
        <f>Перечень!D196</f>
        <v>м2</v>
      </c>
      <c r="G210" s="53">
        <f>Перечень!E196</f>
        <v>0</v>
      </c>
      <c r="H210" s="53">
        <f>Перечень!F196</f>
        <v>900</v>
      </c>
    </row>
    <row r="211" spans="5:8" x14ac:dyDescent="0.2">
      <c r="E211" s="52" t="s">
        <v>204</v>
      </c>
      <c r="F211" s="53" t="str">
        <f>Перечень!D197</f>
        <v>м2</v>
      </c>
      <c r="G211" s="53">
        <f>Перечень!E197</f>
        <v>0</v>
      </c>
      <c r="H211" s="53">
        <f>Перечень!F197</f>
        <v>1350</v>
      </c>
    </row>
    <row r="212" spans="5:8" x14ac:dyDescent="0.2">
      <c r="E212" s="52" t="s">
        <v>205</v>
      </c>
      <c r="F212" s="53" t="str">
        <f>Перечень!D198</f>
        <v>м2</v>
      </c>
      <c r="G212" s="53">
        <f>Перечень!E198</f>
        <v>0</v>
      </c>
      <c r="H212" s="53">
        <f>Перечень!F198</f>
        <v>1500</v>
      </c>
    </row>
    <row r="213" spans="5:8" x14ac:dyDescent="0.2">
      <c r="E213" s="52" t="s">
        <v>206</v>
      </c>
      <c r="F213" s="53" t="str">
        <f>Перечень!D199</f>
        <v>м2</v>
      </c>
      <c r="G213" s="53" t="str">
        <f>Перечень!E199</f>
        <v>от</v>
      </c>
      <c r="H213" s="53">
        <f>Перечень!F199</f>
        <v>2000</v>
      </c>
    </row>
    <row r="214" spans="5:8" x14ac:dyDescent="0.2">
      <c r="E214" s="52" t="s">
        <v>207</v>
      </c>
      <c r="F214" s="53" t="str">
        <f>Перечень!D200</f>
        <v>м2</v>
      </c>
      <c r="G214" s="53">
        <f>Перечень!E200</f>
        <v>0</v>
      </c>
      <c r="H214" s="53">
        <f>Перечень!F200</f>
        <v>1900</v>
      </c>
    </row>
    <row r="215" spans="5:8" x14ac:dyDescent="0.2">
      <c r="E215" s="52" t="s">
        <v>208</v>
      </c>
      <c r="F215" s="53" t="str">
        <f>Перечень!D201</f>
        <v>м2</v>
      </c>
      <c r="G215" s="53" t="str">
        <f>Перечень!E201</f>
        <v>от</v>
      </c>
      <c r="H215" s="53">
        <f>Перечень!F201</f>
        <v>2200</v>
      </c>
    </row>
    <row r="216" spans="5:8" x14ac:dyDescent="0.2">
      <c r="E216" s="52" t="s">
        <v>209</v>
      </c>
      <c r="F216" s="53" t="str">
        <f>Перечень!D202</f>
        <v>м. пог.</v>
      </c>
      <c r="G216" s="53" t="str">
        <f>Перечень!E202</f>
        <v>от</v>
      </c>
      <c r="H216" s="53">
        <f>Перечень!F202</f>
        <v>330</v>
      </c>
    </row>
    <row r="217" spans="5:8" x14ac:dyDescent="0.2">
      <c r="E217" s="52" t="s">
        <v>210</v>
      </c>
      <c r="F217" s="53" t="str">
        <f>Перечень!D203</f>
        <v>м. пог.</v>
      </c>
      <c r="G217" s="53" t="str">
        <f>Перечень!E203</f>
        <v>от</v>
      </c>
      <c r="H217" s="53">
        <f>Перечень!F203</f>
        <v>600</v>
      </c>
    </row>
    <row r="218" spans="5:8" x14ac:dyDescent="0.2">
      <c r="E218" s="52" t="s">
        <v>211</v>
      </c>
      <c r="F218" s="53" t="str">
        <f>Перечень!D204</f>
        <v>м. пог.</v>
      </c>
      <c r="G218" s="53">
        <f>Перечень!E204</f>
        <v>0</v>
      </c>
      <c r="H218" s="53">
        <f>Перечень!F204</f>
        <v>350</v>
      </c>
    </row>
    <row r="219" spans="5:8" x14ac:dyDescent="0.2">
      <c r="E219" s="52" t="s">
        <v>212</v>
      </c>
      <c r="F219" s="53" t="str">
        <f>Перечень!D205</f>
        <v>м2</v>
      </c>
      <c r="G219" s="53">
        <f>Перечень!E205</f>
        <v>0</v>
      </c>
      <c r="H219" s="53">
        <f>Перечень!F205</f>
        <v>110</v>
      </c>
    </row>
    <row r="220" spans="5:8" x14ac:dyDescent="0.2">
      <c r="E220" s="52" t="s">
        <v>138</v>
      </c>
      <c r="F220" s="53" t="str">
        <f>Перечень!D206</f>
        <v>м. пог.</v>
      </c>
      <c r="G220" s="53">
        <f>Перечень!E206</f>
        <v>0</v>
      </c>
      <c r="H220" s="53">
        <f>Перечень!F206</f>
        <v>100</v>
      </c>
    </row>
    <row r="221" spans="5:8" x14ac:dyDescent="0.2">
      <c r="E221" s="52" t="s">
        <v>213</v>
      </c>
      <c r="F221" s="53" t="str">
        <f>Перечень!D207</f>
        <v>шт.</v>
      </c>
      <c r="G221" s="53">
        <f>Перечень!E207</f>
        <v>0</v>
      </c>
      <c r="H221" s="53">
        <f>Перечень!F207</f>
        <v>500</v>
      </c>
    </row>
    <row r="222" spans="5:8" x14ac:dyDescent="0.2">
      <c r="E222" s="52" t="s">
        <v>214</v>
      </c>
      <c r="F222" s="53" t="str">
        <f>Перечень!D208</f>
        <v>шт.</v>
      </c>
      <c r="G222" s="53">
        <f>Перечень!E208</f>
        <v>0</v>
      </c>
      <c r="H222" s="53">
        <f>Перечень!F208</f>
        <v>300</v>
      </c>
    </row>
    <row r="223" spans="5:8" x14ac:dyDescent="0.2">
      <c r="E223" s="52" t="s">
        <v>141</v>
      </c>
      <c r="F223" s="53" t="str">
        <f>Перечень!D209</f>
        <v>м. пог.</v>
      </c>
      <c r="G223" s="53">
        <f>Перечень!E209</f>
        <v>0</v>
      </c>
      <c r="H223" s="53">
        <f>Перечень!F209</f>
        <v>90</v>
      </c>
    </row>
    <row r="224" spans="5:8" x14ac:dyDescent="0.2">
      <c r="E224" s="52" t="s">
        <v>215</v>
      </c>
      <c r="F224" s="53" t="str">
        <f>Перечень!D210</f>
        <v>шт.</v>
      </c>
      <c r="G224" s="53">
        <f>Перечень!E210</f>
        <v>0</v>
      </c>
      <c r="H224" s="53">
        <f>Перечень!F210</f>
        <v>600</v>
      </c>
    </row>
    <row r="225" spans="3:8" x14ac:dyDescent="0.2">
      <c r="E225" s="52" t="s">
        <v>216</v>
      </c>
      <c r="F225" s="53" t="str">
        <f>Перечень!D211</f>
        <v>шт.</v>
      </c>
      <c r="G225" s="53" t="str">
        <f>Перечень!E211</f>
        <v>от</v>
      </c>
      <c r="H225" s="53">
        <f>Перечень!F211</f>
        <v>2800</v>
      </c>
    </row>
    <row r="226" spans="3:8" x14ac:dyDescent="0.2">
      <c r="E226" s="52"/>
      <c r="F226" s="53">
        <f>Перечень!D212</f>
        <v>0</v>
      </c>
      <c r="G226" s="53">
        <f>Перечень!E212</f>
        <v>0</v>
      </c>
      <c r="H226" s="53">
        <f>Перечень!F212</f>
        <v>0</v>
      </c>
    </row>
    <row r="227" spans="3:8" x14ac:dyDescent="0.2">
      <c r="E227" s="15"/>
      <c r="F227" s="40"/>
      <c r="H227" s="41"/>
    </row>
    <row r="228" spans="3:8" x14ac:dyDescent="0.25">
      <c r="E228" s="60" t="s">
        <v>4</v>
      </c>
      <c r="F228" s="61"/>
      <c r="G228" s="61"/>
      <c r="H228" s="62"/>
    </row>
    <row r="229" spans="3:8" x14ac:dyDescent="0.2">
      <c r="E229" s="15"/>
      <c r="F229" s="40"/>
      <c r="H229" s="41"/>
    </row>
    <row r="230" spans="3:8" x14ac:dyDescent="0.25">
      <c r="E230" s="63" t="s">
        <v>61</v>
      </c>
      <c r="F230" s="56"/>
      <c r="G230" s="56"/>
      <c r="H230" s="57"/>
    </row>
    <row r="231" spans="3:8" x14ac:dyDescent="0.2">
      <c r="E231" s="52" t="s">
        <v>217</v>
      </c>
      <c r="F231" s="53" t="str">
        <f>Перечень!D215</f>
        <v>шт.</v>
      </c>
      <c r="G231" s="53">
        <f>Перечень!E215</f>
        <v>0</v>
      </c>
      <c r="H231" s="53">
        <f>Перечень!F215</f>
        <v>550</v>
      </c>
    </row>
    <row r="232" spans="3:8" x14ac:dyDescent="0.2">
      <c r="E232" s="52" t="s">
        <v>218</v>
      </c>
      <c r="F232" s="53" t="str">
        <f>Перечень!D216</f>
        <v>шт.</v>
      </c>
      <c r="G232" s="53">
        <f>Перечень!E216</f>
        <v>0</v>
      </c>
      <c r="H232" s="53">
        <f>Перечень!F216</f>
        <v>500</v>
      </c>
    </row>
    <row r="233" spans="3:8" x14ac:dyDescent="0.2">
      <c r="E233" s="52" t="s">
        <v>219</v>
      </c>
      <c r="F233" s="53" t="str">
        <f>Перечень!D217</f>
        <v>шт.</v>
      </c>
      <c r="G233" s="53">
        <f>Перечень!E217</f>
        <v>0</v>
      </c>
      <c r="H233" s="53">
        <f>Перечень!F217</f>
        <v>300</v>
      </c>
    </row>
    <row r="234" spans="3:8" x14ac:dyDescent="0.2">
      <c r="E234" s="52" t="s">
        <v>220</v>
      </c>
      <c r="F234" s="53" t="str">
        <f>Перечень!D218</f>
        <v>шт.</v>
      </c>
      <c r="G234" s="53">
        <f>Перечень!E218</f>
        <v>0</v>
      </c>
      <c r="H234" s="53">
        <f>Перечень!F218</f>
        <v>170</v>
      </c>
    </row>
    <row r="235" spans="3:8" x14ac:dyDescent="0.2">
      <c r="E235" s="52" t="s">
        <v>221</v>
      </c>
      <c r="F235" s="53" t="str">
        <f>Перечень!D219</f>
        <v>шт.</v>
      </c>
      <c r="G235" s="53">
        <f>Перечень!E219</f>
        <v>0</v>
      </c>
      <c r="H235" s="53">
        <f>Перечень!F219</f>
        <v>170</v>
      </c>
    </row>
    <row r="236" spans="3:8" x14ac:dyDescent="0.2">
      <c r="E236" s="52" t="s">
        <v>222</v>
      </c>
      <c r="F236" s="53" t="str">
        <f>Перечень!D220</f>
        <v>шт.</v>
      </c>
      <c r="G236" s="53" t="str">
        <f>Перечень!E220</f>
        <v>от</v>
      </c>
      <c r="H236" s="53">
        <f>Перечень!F220</f>
        <v>230</v>
      </c>
    </row>
    <row r="237" spans="3:8" x14ac:dyDescent="0.2">
      <c r="E237" s="52" t="s">
        <v>223</v>
      </c>
      <c r="F237" s="53" t="str">
        <f>Перечень!D221</f>
        <v>шт.</v>
      </c>
      <c r="G237" s="53">
        <f>Перечень!E221</f>
        <v>0</v>
      </c>
      <c r="H237" s="53">
        <f>Перечень!F221</f>
        <v>280</v>
      </c>
    </row>
    <row r="238" spans="3:8" x14ac:dyDescent="0.2">
      <c r="C238" s="15"/>
      <c r="E238" s="52" t="s">
        <v>224</v>
      </c>
      <c r="F238" s="53" t="str">
        <f>Перечень!D222</f>
        <v>м. пог.</v>
      </c>
      <c r="G238" s="53">
        <f>Перечень!E222</f>
        <v>0</v>
      </c>
      <c r="H238" s="53">
        <f>Перечень!F222</f>
        <v>100</v>
      </c>
    </row>
    <row r="239" spans="3:8" x14ac:dyDescent="0.2">
      <c r="C239" s="15"/>
      <c r="E239" s="52" t="s">
        <v>225</v>
      </c>
      <c r="F239" s="53" t="str">
        <f>Перечень!D223</f>
        <v>шт.</v>
      </c>
      <c r="G239" s="53">
        <f>Перечень!E223</f>
        <v>0</v>
      </c>
      <c r="H239" s="53">
        <f>Перечень!F223</f>
        <v>2000</v>
      </c>
    </row>
    <row r="240" spans="3:8" x14ac:dyDescent="0.2">
      <c r="C240" s="15"/>
      <c r="E240" s="52" t="s">
        <v>226</v>
      </c>
      <c r="F240" s="53" t="str">
        <f>Перечень!D224</f>
        <v>м. пог.</v>
      </c>
      <c r="G240" s="53" t="str">
        <f>Перечень!E224</f>
        <v>от</v>
      </c>
      <c r="H240" s="53">
        <f>Перечень!F224</f>
        <v>500</v>
      </c>
    </row>
    <row r="241" spans="5:8" x14ac:dyDescent="0.2">
      <c r="E241" s="52" t="s">
        <v>227</v>
      </c>
      <c r="F241" s="53" t="str">
        <f>Перечень!D225</f>
        <v>шт.</v>
      </c>
      <c r="G241" s="53" t="str">
        <f>Перечень!E225</f>
        <v>от</v>
      </c>
      <c r="H241" s="53">
        <f>Перечень!F225</f>
        <v>350</v>
      </c>
    </row>
    <row r="242" spans="5:8" x14ac:dyDescent="0.2">
      <c r="E242" s="52"/>
      <c r="F242" s="53">
        <f>Перечень!D226</f>
        <v>0</v>
      </c>
      <c r="G242" s="53">
        <f>Перечень!E226</f>
        <v>0</v>
      </c>
      <c r="H242" s="53">
        <f>Перечень!F226</f>
        <v>0</v>
      </c>
    </row>
    <row r="243" spans="5:8" x14ac:dyDescent="0.2">
      <c r="E243" s="39"/>
      <c r="F243" s="40"/>
      <c r="H243" s="41"/>
    </row>
    <row r="244" spans="5:8" x14ac:dyDescent="0.25">
      <c r="E244" s="63" t="s">
        <v>29</v>
      </c>
      <c r="F244" s="56"/>
      <c r="G244" s="56"/>
      <c r="H244" s="57"/>
    </row>
    <row r="245" spans="5:8" x14ac:dyDescent="0.2">
      <c r="E245" s="52" t="s">
        <v>228</v>
      </c>
      <c r="F245" s="53" t="str">
        <f>Перечень!D227</f>
        <v>шт.</v>
      </c>
      <c r="G245" s="53">
        <f>Перечень!E227</f>
        <v>0</v>
      </c>
      <c r="H245" s="53">
        <f>Перечень!F227</f>
        <v>2500</v>
      </c>
    </row>
    <row r="246" spans="5:8" x14ac:dyDescent="0.2">
      <c r="E246" s="52" t="s">
        <v>229</v>
      </c>
      <c r="F246" s="53" t="str">
        <f>Перечень!D228</f>
        <v>шт.</v>
      </c>
      <c r="G246" s="53">
        <f>Перечень!E228</f>
        <v>0</v>
      </c>
      <c r="H246" s="53">
        <f>Перечень!F228</f>
        <v>3000</v>
      </c>
    </row>
    <row r="247" spans="5:8" x14ac:dyDescent="0.2">
      <c r="E247" s="52" t="s">
        <v>230</v>
      </c>
      <c r="F247" s="53" t="str">
        <f>Перечень!D229</f>
        <v>шт.</v>
      </c>
      <c r="G247" s="53">
        <f>Перечень!E229</f>
        <v>0</v>
      </c>
      <c r="H247" s="53">
        <f>Перечень!F229</f>
        <v>4000</v>
      </c>
    </row>
    <row r="248" spans="5:8" x14ac:dyDescent="0.2">
      <c r="E248" s="52" t="s">
        <v>231</v>
      </c>
      <c r="F248" s="53" t="str">
        <f>Перечень!D230</f>
        <v>шт.</v>
      </c>
      <c r="G248" s="53" t="str">
        <f>Перечень!E230</f>
        <v>от</v>
      </c>
      <c r="H248" s="53">
        <f>Перечень!F230</f>
        <v>1000</v>
      </c>
    </row>
    <row r="249" spans="5:8" x14ac:dyDescent="0.2">
      <c r="E249" s="52" t="s">
        <v>232</v>
      </c>
      <c r="F249" s="53" t="str">
        <f>Перечень!D231</f>
        <v>шт.</v>
      </c>
      <c r="G249" s="53">
        <f>Перечень!E231</f>
        <v>0</v>
      </c>
      <c r="H249" s="53">
        <f>Перечень!F231</f>
        <v>550</v>
      </c>
    </row>
    <row r="250" spans="5:8" x14ac:dyDescent="0.2">
      <c r="E250" s="52" t="s">
        <v>233</v>
      </c>
      <c r="F250" s="53" t="str">
        <f>Перечень!D232</f>
        <v>шт.</v>
      </c>
      <c r="G250" s="53">
        <f>Перечень!E232</f>
        <v>0</v>
      </c>
      <c r="H250" s="53">
        <f>Перечень!F232</f>
        <v>650</v>
      </c>
    </row>
    <row r="251" spans="5:8" x14ac:dyDescent="0.2">
      <c r="E251" s="52" t="s">
        <v>234</v>
      </c>
      <c r="F251" s="53" t="str">
        <f>Перечень!D233</f>
        <v>шт.</v>
      </c>
      <c r="G251" s="53">
        <f>Перечень!E233</f>
        <v>0</v>
      </c>
      <c r="H251" s="53">
        <f>Перечень!F233</f>
        <v>550</v>
      </c>
    </row>
    <row r="252" spans="5:8" x14ac:dyDescent="0.2">
      <c r="E252" s="52" t="s">
        <v>235</v>
      </c>
      <c r="F252" s="53" t="str">
        <f>Перечень!D234</f>
        <v>шт.</v>
      </c>
      <c r="G252" s="53" t="str">
        <f>Перечень!E234</f>
        <v>от</v>
      </c>
      <c r="H252" s="53">
        <f>Перечень!F234</f>
        <v>5000</v>
      </c>
    </row>
    <row r="253" spans="5:8" x14ac:dyDescent="0.2">
      <c r="E253" s="52" t="s">
        <v>236</v>
      </c>
      <c r="F253" s="53" t="str">
        <f>Перечень!D235</f>
        <v>м. пог.</v>
      </c>
      <c r="G253" s="53">
        <f>Перечень!E235</f>
        <v>0</v>
      </c>
      <c r="H253" s="53">
        <f>Перечень!F235</f>
        <v>200</v>
      </c>
    </row>
    <row r="254" spans="5:8" x14ac:dyDescent="0.2">
      <c r="E254" s="52" t="s">
        <v>237</v>
      </c>
      <c r="F254" s="53" t="str">
        <f>Перечень!D236</f>
        <v>шт.</v>
      </c>
      <c r="G254" s="53">
        <f>Перечень!E236</f>
        <v>0</v>
      </c>
      <c r="H254" s="53">
        <f>Перечень!F236</f>
        <v>2200</v>
      </c>
    </row>
    <row r="255" spans="5:8" x14ac:dyDescent="0.2">
      <c r="E255" s="52" t="s">
        <v>238</v>
      </c>
      <c r="F255" s="53" t="str">
        <f>Перечень!D237</f>
        <v>шт.</v>
      </c>
      <c r="G255" s="53">
        <f>Перечень!E237</f>
        <v>0</v>
      </c>
      <c r="H255" s="53">
        <f>Перечень!F237</f>
        <v>3200</v>
      </c>
    </row>
    <row r="256" spans="5:8" x14ac:dyDescent="0.2">
      <c r="E256" s="52" t="s">
        <v>239</v>
      </c>
      <c r="F256" s="53" t="str">
        <f>Перечень!D238</f>
        <v>шт.</v>
      </c>
      <c r="G256" s="53">
        <f>Перечень!E238</f>
        <v>0</v>
      </c>
      <c r="H256" s="53">
        <f>Перечень!F238</f>
        <v>3200</v>
      </c>
    </row>
    <row r="257" spans="5:8" x14ac:dyDescent="0.2">
      <c r="E257" s="52" t="s">
        <v>240</v>
      </c>
      <c r="F257" s="53" t="str">
        <f>Перечень!D239</f>
        <v>шт.</v>
      </c>
      <c r="G257" s="53">
        <f>Перечень!E239</f>
        <v>0</v>
      </c>
      <c r="H257" s="53">
        <f>Перечень!F239</f>
        <v>2000</v>
      </c>
    </row>
    <row r="258" spans="5:8" x14ac:dyDescent="0.2">
      <c r="E258" s="52" t="s">
        <v>241</v>
      </c>
      <c r="F258" s="53" t="str">
        <f>Перечень!D240</f>
        <v>шт.</v>
      </c>
      <c r="G258" s="53" t="str">
        <f>Перечень!E240</f>
        <v>от</v>
      </c>
      <c r="H258" s="53">
        <f>Перечень!F240</f>
        <v>650</v>
      </c>
    </row>
    <row r="259" spans="5:8" x14ac:dyDescent="0.2">
      <c r="E259" s="52" t="s">
        <v>242</v>
      </c>
      <c r="F259" s="53" t="str">
        <f>Перечень!D241</f>
        <v>шт.</v>
      </c>
      <c r="G259" s="53">
        <f>Перечень!E241</f>
        <v>0</v>
      </c>
      <c r="H259" s="53">
        <f>Перечень!F241</f>
        <v>2200</v>
      </c>
    </row>
    <row r="260" spans="5:8" x14ac:dyDescent="0.2">
      <c r="E260" s="52" t="s">
        <v>243</v>
      </c>
      <c r="F260" s="53" t="str">
        <f>Перечень!D242</f>
        <v>шт.</v>
      </c>
      <c r="G260" s="53">
        <f>Перечень!E242</f>
        <v>0</v>
      </c>
      <c r="H260" s="53">
        <f>Перечень!F242</f>
        <v>500</v>
      </c>
    </row>
    <row r="261" spans="5:8" x14ac:dyDescent="0.2">
      <c r="E261" s="52" t="s">
        <v>244</v>
      </c>
      <c r="F261" s="53" t="str">
        <f>Перечень!D243</f>
        <v>м. пог.</v>
      </c>
      <c r="G261" s="53">
        <f>Перечень!E243</f>
        <v>0</v>
      </c>
      <c r="H261" s="53">
        <f>Перечень!F243</f>
        <v>200</v>
      </c>
    </row>
    <row r="262" spans="5:8" x14ac:dyDescent="0.2">
      <c r="E262" s="52" t="s">
        <v>245</v>
      </c>
      <c r="F262" s="53" t="str">
        <f>Перечень!D244</f>
        <v>шт.</v>
      </c>
      <c r="G262" s="53" t="str">
        <f>Перечень!E244</f>
        <v>от</v>
      </c>
      <c r="H262" s="53">
        <f>Перечень!F244</f>
        <v>700</v>
      </c>
    </row>
    <row r="263" spans="5:8" x14ac:dyDescent="0.2">
      <c r="E263" s="52" t="s">
        <v>246</v>
      </c>
      <c r="F263" s="53" t="str">
        <f>Перечень!D245</f>
        <v>шт.</v>
      </c>
      <c r="G263" s="53" t="str">
        <f>Перечень!E245</f>
        <v>от</v>
      </c>
      <c r="H263" s="53">
        <f>Перечень!F245</f>
        <v>900</v>
      </c>
    </row>
    <row r="264" spans="5:8" x14ac:dyDescent="0.2">
      <c r="E264" s="52" t="s">
        <v>247</v>
      </c>
      <c r="F264" s="53" t="str">
        <f>Перечень!D246</f>
        <v>шт.</v>
      </c>
      <c r="G264" s="53">
        <f>Перечень!E246</f>
        <v>0</v>
      </c>
      <c r="H264" s="53">
        <f>Перечень!F246</f>
        <v>300</v>
      </c>
    </row>
    <row r="265" spans="5:8" x14ac:dyDescent="0.2">
      <c r="E265" s="52" t="s">
        <v>248</v>
      </c>
      <c r="F265" s="53" t="str">
        <f>Перечень!D247</f>
        <v>шт.</v>
      </c>
      <c r="G265" s="53">
        <f>Перечень!E247</f>
        <v>0</v>
      </c>
      <c r="H265" s="53">
        <f>Перечень!F247</f>
        <v>2500</v>
      </c>
    </row>
    <row r="266" spans="5:8" x14ac:dyDescent="0.2">
      <c r="E266" s="52" t="s">
        <v>249</v>
      </c>
      <c r="F266" s="53" t="str">
        <f>Перечень!D248</f>
        <v>шт.</v>
      </c>
      <c r="G266" s="53">
        <f>Перечень!E248</f>
        <v>0</v>
      </c>
      <c r="H266" s="53">
        <f>Перечень!F248</f>
        <v>700</v>
      </c>
    </row>
    <row r="267" spans="5:8" x14ac:dyDescent="0.2">
      <c r="E267" s="52" t="s">
        <v>250</v>
      </c>
      <c r="F267" s="53" t="str">
        <f>Перечень!D249</f>
        <v>шт.</v>
      </c>
      <c r="G267" s="53">
        <f>Перечень!E249</f>
        <v>0</v>
      </c>
      <c r="H267" s="53">
        <f>Перечень!F249</f>
        <v>2500</v>
      </c>
    </row>
    <row r="268" spans="5:8" x14ac:dyDescent="0.2">
      <c r="E268" s="52" t="s">
        <v>251</v>
      </c>
      <c r="F268" s="53" t="str">
        <f>Перечень!D250</f>
        <v>шт.</v>
      </c>
      <c r="G268" s="53" t="str">
        <f>Перечень!E250</f>
        <v>от</v>
      </c>
      <c r="H268" s="53">
        <f>Перечень!F250</f>
        <v>700</v>
      </c>
    </row>
    <row r="269" spans="5:8" x14ac:dyDescent="0.2">
      <c r="E269" s="52" t="s">
        <v>252</v>
      </c>
      <c r="F269" s="53" t="str">
        <f>Перечень!D251</f>
        <v>шт.</v>
      </c>
      <c r="G269" s="53">
        <f>Перечень!E251</f>
        <v>0</v>
      </c>
      <c r="H269" s="53">
        <f>Перечень!F251</f>
        <v>700</v>
      </c>
    </row>
    <row r="270" spans="5:8" x14ac:dyDescent="0.2">
      <c r="E270" s="52" t="s">
        <v>253</v>
      </c>
      <c r="F270" s="53" t="str">
        <f>Перечень!D252</f>
        <v>шт.</v>
      </c>
      <c r="G270" s="53" t="str">
        <f>Перечень!E252</f>
        <v>от</v>
      </c>
      <c r="H270" s="53">
        <f>Перечень!F252</f>
        <v>5000</v>
      </c>
    </row>
    <row r="271" spans="5:8" x14ac:dyDescent="0.2">
      <c r="E271" s="52" t="s">
        <v>254</v>
      </c>
      <c r="F271" s="53" t="str">
        <f>Перечень!D253</f>
        <v>шт.</v>
      </c>
      <c r="G271" s="53" t="str">
        <f>Перечень!E253</f>
        <v>от</v>
      </c>
      <c r="H271" s="53">
        <f>Перечень!F253</f>
        <v>3000</v>
      </c>
    </row>
    <row r="272" spans="5:8" x14ac:dyDescent="0.2">
      <c r="E272" s="52"/>
      <c r="F272" s="53">
        <f>Перечень!D254</f>
        <v>0</v>
      </c>
      <c r="G272" s="53">
        <f>Перечень!E254</f>
        <v>0</v>
      </c>
      <c r="H272" s="53">
        <f>Перечень!F254</f>
        <v>0</v>
      </c>
    </row>
    <row r="273" spans="3:8" x14ac:dyDescent="0.2">
      <c r="E273" s="39"/>
      <c r="F273" s="40"/>
      <c r="H273" s="41"/>
    </row>
    <row r="274" spans="3:8" x14ac:dyDescent="0.25">
      <c r="E274" s="63" t="s">
        <v>30</v>
      </c>
      <c r="F274" s="56"/>
      <c r="G274" s="56"/>
      <c r="H274" s="57"/>
    </row>
    <row r="275" spans="3:8" x14ac:dyDescent="0.2">
      <c r="E275" s="52" t="s">
        <v>255</v>
      </c>
      <c r="F275" s="53" t="str">
        <f>Перечень!D255</f>
        <v>точка</v>
      </c>
      <c r="G275" s="53">
        <f>Перечень!E255</f>
        <v>0</v>
      </c>
      <c r="H275" s="53">
        <f>Перечень!F255</f>
        <v>1000</v>
      </c>
    </row>
    <row r="276" spans="3:8" x14ac:dyDescent="0.2">
      <c r="E276" s="52" t="s">
        <v>256</v>
      </c>
      <c r="F276" s="53" t="str">
        <f>Перечень!D256</f>
        <v>точка</v>
      </c>
      <c r="G276" s="53">
        <f>Перечень!E256</f>
        <v>0</v>
      </c>
      <c r="H276" s="53">
        <f>Перечень!F256</f>
        <v>1600</v>
      </c>
    </row>
    <row r="277" spans="3:8" x14ac:dyDescent="0.2">
      <c r="E277" s="52" t="s">
        <v>257</v>
      </c>
      <c r="F277" s="53" t="str">
        <f>Перечень!D257</f>
        <v>шт.</v>
      </c>
      <c r="G277" s="53" t="str">
        <f>Перечень!E257</f>
        <v>от</v>
      </c>
      <c r="H277" s="53">
        <f>Перечень!F257</f>
        <v>3500</v>
      </c>
    </row>
    <row r="278" spans="3:8" x14ac:dyDescent="0.2">
      <c r="E278" s="52"/>
      <c r="F278" s="53">
        <f>Перечень!D258</f>
        <v>0</v>
      </c>
      <c r="G278" s="53">
        <f>Перечень!E258</f>
        <v>0</v>
      </c>
      <c r="H278" s="53">
        <f>Перечень!F258</f>
        <v>0</v>
      </c>
    </row>
    <row r="279" spans="3:8" x14ac:dyDescent="0.2">
      <c r="E279" s="39"/>
      <c r="F279" s="40"/>
      <c r="H279" s="41"/>
    </row>
    <row r="280" spans="3:8" x14ac:dyDescent="0.25">
      <c r="E280" s="65" t="s">
        <v>5</v>
      </c>
      <c r="F280" s="66"/>
      <c r="G280" s="66"/>
      <c r="H280" s="67"/>
    </row>
    <row r="281" spans="3:8" x14ac:dyDescent="0.2">
      <c r="C281" s="15"/>
      <c r="E281" s="68"/>
      <c r="F281" s="40"/>
      <c r="H281" s="41"/>
    </row>
    <row r="282" spans="3:8" x14ac:dyDescent="0.25">
      <c r="C282" s="15"/>
      <c r="E282" s="63" t="s">
        <v>62</v>
      </c>
      <c r="F282" s="56"/>
      <c r="G282" s="56"/>
      <c r="H282" s="57"/>
    </row>
    <row r="283" spans="3:8" x14ac:dyDescent="0.2">
      <c r="C283" s="15"/>
      <c r="E283" s="52" t="s">
        <v>258</v>
      </c>
      <c r="F283" s="53" t="str">
        <f>Перечень!D261</f>
        <v>шт.</v>
      </c>
      <c r="G283" s="53">
        <f>Перечень!E261</f>
        <v>0</v>
      </c>
      <c r="H283" s="53">
        <f>Перечень!F261</f>
        <v>100</v>
      </c>
    </row>
    <row r="284" spans="3:8" x14ac:dyDescent="0.2">
      <c r="C284" s="15"/>
      <c r="E284" s="52" t="s">
        <v>259</v>
      </c>
      <c r="F284" s="53" t="str">
        <f>Перечень!D262</f>
        <v>м. пог.</v>
      </c>
      <c r="G284" s="53">
        <f>Перечень!E262</f>
        <v>0</v>
      </c>
      <c r="H284" s="53">
        <f>Перечень!F262</f>
        <v>25</v>
      </c>
    </row>
    <row r="285" spans="3:8" x14ac:dyDescent="0.2">
      <c r="C285" s="15"/>
      <c r="E285" s="52" t="s">
        <v>260</v>
      </c>
      <c r="F285" s="53" t="str">
        <f>Перечень!D263</f>
        <v>шт.</v>
      </c>
      <c r="G285" s="53">
        <f>Перечень!E263</f>
        <v>0</v>
      </c>
      <c r="H285" s="53">
        <f>Перечень!F263</f>
        <v>110</v>
      </c>
    </row>
    <row r="286" spans="3:8" x14ac:dyDescent="0.2">
      <c r="E286" s="52" t="s">
        <v>261</v>
      </c>
      <c r="F286" s="53" t="str">
        <f>Перечень!D264</f>
        <v>шт.</v>
      </c>
      <c r="G286" s="53">
        <f>Перечень!E264</f>
        <v>0</v>
      </c>
      <c r="H286" s="53">
        <f>Перечень!F264</f>
        <v>500</v>
      </c>
    </row>
    <row r="287" spans="3:8" x14ac:dyDescent="0.2">
      <c r="E287" s="52" t="s">
        <v>262</v>
      </c>
      <c r="F287" s="53" t="str">
        <f>Перечень!D265</f>
        <v>шт.</v>
      </c>
      <c r="G287" s="53">
        <f>Перечень!E265</f>
        <v>0</v>
      </c>
      <c r="H287" s="53">
        <f>Перечень!F265</f>
        <v>200</v>
      </c>
    </row>
    <row r="288" spans="3:8" x14ac:dyDescent="0.2">
      <c r="E288" s="52"/>
      <c r="F288" s="53">
        <f>Перечень!D266</f>
        <v>0</v>
      </c>
      <c r="G288" s="53">
        <f>Перечень!E266</f>
        <v>0</v>
      </c>
      <c r="H288" s="53">
        <f>Перечень!F266</f>
        <v>0</v>
      </c>
    </row>
    <row r="289" spans="5:8" x14ac:dyDescent="0.2">
      <c r="E289" s="39"/>
      <c r="F289" s="40"/>
      <c r="H289" s="41"/>
    </row>
    <row r="290" spans="5:8" x14ac:dyDescent="0.25">
      <c r="E290" s="64" t="s">
        <v>31</v>
      </c>
      <c r="F290" s="58"/>
      <c r="G290" s="58"/>
      <c r="H290" s="59"/>
    </row>
    <row r="291" spans="5:8" x14ac:dyDescent="0.2">
      <c r="E291" s="52" t="s">
        <v>263</v>
      </c>
      <c r="F291" s="53" t="str">
        <f>Перечень!D267</f>
        <v>м. пог.</v>
      </c>
      <c r="G291" s="53">
        <f>Перечень!E267</f>
        <v>0</v>
      </c>
      <c r="H291" s="53">
        <f>Перечень!F267</f>
        <v>450</v>
      </c>
    </row>
    <row r="292" spans="5:8" x14ac:dyDescent="0.2">
      <c r="E292" s="52" t="s">
        <v>264</v>
      </c>
      <c r="F292" s="53" t="str">
        <f>Перечень!D268</f>
        <v>м. пог.</v>
      </c>
      <c r="G292" s="53">
        <f>Перечень!E268</f>
        <v>0</v>
      </c>
      <c r="H292" s="53">
        <f>Перечень!F268</f>
        <v>300</v>
      </c>
    </row>
    <row r="293" spans="5:8" x14ac:dyDescent="0.2">
      <c r="E293" s="52" t="s">
        <v>265</v>
      </c>
      <c r="F293" s="53" t="str">
        <f>Перечень!D269</f>
        <v>м. пог.</v>
      </c>
      <c r="G293" s="53">
        <f>Перечень!E269</f>
        <v>0</v>
      </c>
      <c r="H293" s="53">
        <f>Перечень!F269</f>
        <v>230</v>
      </c>
    </row>
    <row r="294" spans="5:8" x14ac:dyDescent="0.2">
      <c r="E294" s="52" t="s">
        <v>266</v>
      </c>
      <c r="F294" s="53" t="str">
        <f>Перечень!D270</f>
        <v>м. пог.</v>
      </c>
      <c r="G294" s="53">
        <f>Перечень!E270</f>
        <v>0</v>
      </c>
      <c r="H294" s="53">
        <f>Перечень!F270</f>
        <v>500</v>
      </c>
    </row>
    <row r="295" spans="5:8" x14ac:dyDescent="0.2">
      <c r="E295" s="52" t="s">
        <v>267</v>
      </c>
      <c r="F295" s="53" t="str">
        <f>Перечень!D271</f>
        <v>м. пог.</v>
      </c>
      <c r="G295" s="53">
        <f>Перечень!E271</f>
        <v>0</v>
      </c>
      <c r="H295" s="53">
        <f>Перечень!F271</f>
        <v>400</v>
      </c>
    </row>
    <row r="296" spans="5:8" x14ac:dyDescent="0.2">
      <c r="E296" s="52" t="s">
        <v>268</v>
      </c>
      <c r="F296" s="53" t="str">
        <f>Перечень!D272</f>
        <v>шт.</v>
      </c>
      <c r="G296" s="53" t="str">
        <f>Перечень!E272</f>
        <v>от</v>
      </c>
      <c r="H296" s="53">
        <f>Перечень!F272</f>
        <v>300</v>
      </c>
    </row>
    <row r="297" spans="5:8" x14ac:dyDescent="0.2">
      <c r="E297" s="52"/>
      <c r="F297" s="53">
        <f>Перечень!D273</f>
        <v>0</v>
      </c>
      <c r="G297" s="53">
        <f>Перечень!E273</f>
        <v>0</v>
      </c>
      <c r="H297" s="53">
        <f>Перечень!F273</f>
        <v>0</v>
      </c>
    </row>
    <row r="298" spans="5:8" x14ac:dyDescent="0.2">
      <c r="E298" s="39"/>
      <c r="F298" s="40"/>
      <c r="H298" s="41"/>
    </row>
    <row r="299" spans="5:8" x14ac:dyDescent="0.25">
      <c r="E299" s="63" t="s">
        <v>32</v>
      </c>
      <c r="F299" s="56"/>
      <c r="G299" s="56"/>
      <c r="H299" s="57"/>
    </row>
    <row r="300" spans="5:8" x14ac:dyDescent="0.2">
      <c r="E300" s="52" t="s">
        <v>269</v>
      </c>
      <c r="F300" s="53" t="str">
        <f>Перечень!D274</f>
        <v>м. пог.</v>
      </c>
      <c r="G300" s="53" t="str">
        <f>Перечень!E274</f>
        <v>от</v>
      </c>
      <c r="H300" s="53">
        <f>Перечень!F274</f>
        <v>100</v>
      </c>
    </row>
    <row r="301" spans="5:8" x14ac:dyDescent="0.2">
      <c r="E301" s="52" t="s">
        <v>270</v>
      </c>
      <c r="F301" s="53" t="str">
        <f>Перечень!D275</f>
        <v>м. пог.</v>
      </c>
      <c r="G301" s="53" t="str">
        <f>Перечень!E275</f>
        <v>от</v>
      </c>
      <c r="H301" s="53">
        <f>Перечень!F275</f>
        <v>120</v>
      </c>
    </row>
    <row r="302" spans="5:8" x14ac:dyDescent="0.2">
      <c r="E302" s="52" t="s">
        <v>271</v>
      </c>
      <c r="F302" s="53" t="str">
        <f>Перечень!D276</f>
        <v>м. пог.</v>
      </c>
      <c r="G302" s="53">
        <f>Перечень!E276</f>
        <v>0</v>
      </c>
      <c r="H302" s="53">
        <f>Перечень!F276</f>
        <v>90</v>
      </c>
    </row>
    <row r="303" spans="5:8" x14ac:dyDescent="0.2">
      <c r="E303" s="52" t="s">
        <v>272</v>
      </c>
      <c r="F303" s="53" t="str">
        <f>Перечень!D277</f>
        <v>шт.</v>
      </c>
      <c r="G303" s="53" t="str">
        <f>Перечень!E277</f>
        <v>от</v>
      </c>
      <c r="H303" s="53">
        <f>Перечень!F277</f>
        <v>120</v>
      </c>
    </row>
    <row r="304" spans="5:8" x14ac:dyDescent="0.2">
      <c r="E304" s="52" t="s">
        <v>273</v>
      </c>
      <c r="F304" s="53" t="str">
        <f>Перечень!D278</f>
        <v>шт.</v>
      </c>
      <c r="G304" s="53">
        <f>Перечень!E278</f>
        <v>0</v>
      </c>
      <c r="H304" s="53">
        <f>Перечень!F278</f>
        <v>500</v>
      </c>
    </row>
    <row r="305" spans="5:8" x14ac:dyDescent="0.2">
      <c r="E305" s="52" t="s">
        <v>274</v>
      </c>
      <c r="F305" s="53" t="str">
        <f>Перечень!D279</f>
        <v>шт.</v>
      </c>
      <c r="G305" s="53">
        <f>Перечень!E279</f>
        <v>0</v>
      </c>
      <c r="H305" s="53">
        <f>Перечень!F279</f>
        <v>550</v>
      </c>
    </row>
    <row r="306" spans="5:8" x14ac:dyDescent="0.2">
      <c r="E306" s="52" t="s">
        <v>275</v>
      </c>
      <c r="F306" s="53" t="str">
        <f>Перечень!D280</f>
        <v>шт.</v>
      </c>
      <c r="G306" s="53">
        <f>Перечень!E280</f>
        <v>0</v>
      </c>
      <c r="H306" s="53">
        <f>Перечень!F280</f>
        <v>5000</v>
      </c>
    </row>
    <row r="307" spans="5:8" x14ac:dyDescent="0.2">
      <c r="E307" s="52" t="s">
        <v>276</v>
      </c>
      <c r="F307" s="53" t="str">
        <f>Перечень!D281</f>
        <v>шт.</v>
      </c>
      <c r="G307" s="53" t="str">
        <f>Перечень!E281</f>
        <v>от</v>
      </c>
      <c r="H307" s="53">
        <f>Перечень!F281</f>
        <v>6000</v>
      </c>
    </row>
    <row r="308" spans="5:8" x14ac:dyDescent="0.2">
      <c r="E308" s="52" t="s">
        <v>277</v>
      </c>
      <c r="F308" s="53" t="str">
        <f>Перечень!D282</f>
        <v>шт.</v>
      </c>
      <c r="G308" s="53" t="str">
        <f>Перечень!E282</f>
        <v>от</v>
      </c>
      <c r="H308" s="53">
        <f>Перечень!F282</f>
        <v>900</v>
      </c>
    </row>
    <row r="309" spans="5:8" x14ac:dyDescent="0.2">
      <c r="E309" s="52" t="s">
        <v>278</v>
      </c>
      <c r="F309" s="53" t="str">
        <f>Перечень!D283</f>
        <v>шт.</v>
      </c>
      <c r="G309" s="53">
        <f>Перечень!E283</f>
        <v>0</v>
      </c>
      <c r="H309" s="53">
        <f>Перечень!F283</f>
        <v>500</v>
      </c>
    </row>
    <row r="310" spans="5:8" x14ac:dyDescent="0.2">
      <c r="E310" s="52" t="s">
        <v>279</v>
      </c>
      <c r="F310" s="53" t="str">
        <f>Перечень!D284</f>
        <v>шт.</v>
      </c>
      <c r="G310" s="53">
        <f>Перечень!E284</f>
        <v>0</v>
      </c>
      <c r="H310" s="53">
        <f>Перечень!F284</f>
        <v>900</v>
      </c>
    </row>
    <row r="311" spans="5:8" x14ac:dyDescent="0.2">
      <c r="E311" s="52" t="s">
        <v>280</v>
      </c>
      <c r="F311" s="53" t="str">
        <f>Перечень!D285</f>
        <v>шт.</v>
      </c>
      <c r="G311" s="53">
        <f>Перечень!E285</f>
        <v>0</v>
      </c>
      <c r="H311" s="53">
        <f>Перечень!F285</f>
        <v>550</v>
      </c>
    </row>
    <row r="312" spans="5:8" x14ac:dyDescent="0.2">
      <c r="E312" s="52" t="s">
        <v>281</v>
      </c>
      <c r="F312" s="53" t="str">
        <f>Перечень!D286</f>
        <v>шт.</v>
      </c>
      <c r="G312" s="53">
        <f>Перечень!E286</f>
        <v>0</v>
      </c>
      <c r="H312" s="53">
        <f>Перечень!F286</f>
        <v>200</v>
      </c>
    </row>
    <row r="313" spans="5:8" x14ac:dyDescent="0.2">
      <c r="E313" s="52" t="s">
        <v>282</v>
      </c>
      <c r="F313" s="53" t="str">
        <f>Перечень!D287</f>
        <v>шт.</v>
      </c>
      <c r="G313" s="53">
        <f>Перечень!E287</f>
        <v>0</v>
      </c>
      <c r="H313" s="53">
        <f>Перечень!F287</f>
        <v>600</v>
      </c>
    </row>
    <row r="314" spans="5:8" x14ac:dyDescent="0.2">
      <c r="E314" s="52"/>
      <c r="F314" s="53">
        <f>Перечень!D288</f>
        <v>0</v>
      </c>
      <c r="G314" s="53">
        <f>Перечень!E288</f>
        <v>0</v>
      </c>
      <c r="H314" s="53">
        <f>Перечень!F288</f>
        <v>0</v>
      </c>
    </row>
    <row r="315" spans="5:8" x14ac:dyDescent="0.2">
      <c r="E315" s="39"/>
      <c r="F315" s="40"/>
      <c r="H315" s="41"/>
    </row>
    <row r="316" spans="5:8" x14ac:dyDescent="0.25">
      <c r="E316" s="63" t="s">
        <v>63</v>
      </c>
      <c r="F316" s="56"/>
      <c r="G316" s="56"/>
      <c r="H316" s="57"/>
    </row>
    <row r="317" spans="5:8" x14ac:dyDescent="0.2">
      <c r="E317" s="52" t="s">
        <v>283</v>
      </c>
      <c r="F317" s="53" t="str">
        <f>Перечень!D289</f>
        <v>шт.</v>
      </c>
      <c r="G317" s="53">
        <f>Перечень!E289</f>
        <v>0</v>
      </c>
      <c r="H317" s="53">
        <f>Перечень!F289</f>
        <v>250</v>
      </c>
    </row>
    <row r="318" spans="5:8" x14ac:dyDescent="0.2">
      <c r="E318" s="52" t="s">
        <v>284</v>
      </c>
      <c r="F318" s="53" t="str">
        <f>Перечень!D290</f>
        <v>шт.</v>
      </c>
      <c r="G318" s="53">
        <f>Перечень!E290</f>
        <v>0</v>
      </c>
      <c r="H318" s="53">
        <f>Перечень!F290</f>
        <v>500</v>
      </c>
    </row>
    <row r="319" spans="5:8" x14ac:dyDescent="0.2">
      <c r="E319" s="52" t="s">
        <v>285</v>
      </c>
      <c r="F319" s="53" t="str">
        <f>Перечень!D291</f>
        <v>шт.</v>
      </c>
      <c r="G319" s="53">
        <f>Перечень!E291</f>
        <v>0</v>
      </c>
      <c r="H319" s="53">
        <f>Перечень!F291</f>
        <v>250</v>
      </c>
    </row>
    <row r="320" spans="5:8" x14ac:dyDescent="0.2">
      <c r="E320" s="52" t="s">
        <v>286</v>
      </c>
      <c r="F320" s="53" t="str">
        <f>Перечень!D292</f>
        <v>шт.</v>
      </c>
      <c r="G320" s="53">
        <f>Перечень!E292</f>
        <v>0</v>
      </c>
      <c r="H320" s="53">
        <f>Перечень!F292</f>
        <v>800</v>
      </c>
    </row>
    <row r="321" spans="5:8" x14ac:dyDescent="0.2">
      <c r="E321" s="52" t="s">
        <v>287</v>
      </c>
      <c r="F321" s="53" t="str">
        <f>Перечень!D293</f>
        <v>шт.</v>
      </c>
      <c r="G321" s="53">
        <f>Перечень!E293</f>
        <v>0</v>
      </c>
      <c r="H321" s="53">
        <f>Перечень!F293</f>
        <v>1500</v>
      </c>
    </row>
    <row r="322" spans="5:8" x14ac:dyDescent="0.2">
      <c r="E322" s="52" t="s">
        <v>288</v>
      </c>
      <c r="F322" s="53" t="str">
        <f>Перечень!D294</f>
        <v>шт.</v>
      </c>
      <c r="G322" s="53">
        <f>Перечень!E294</f>
        <v>0</v>
      </c>
      <c r="H322" s="53">
        <f>Перечень!F294</f>
        <v>1100</v>
      </c>
    </row>
    <row r="323" spans="5:8" x14ac:dyDescent="0.2">
      <c r="E323" s="52" t="s">
        <v>289</v>
      </c>
      <c r="F323" s="53" t="str">
        <f>Перечень!D295</f>
        <v>шт.</v>
      </c>
      <c r="G323" s="53" t="str">
        <f>Перечень!E295</f>
        <v>от</v>
      </c>
      <c r="H323" s="53">
        <f>Перечень!F295</f>
        <v>500</v>
      </c>
    </row>
    <row r="324" spans="5:8" x14ac:dyDescent="0.2">
      <c r="E324" s="52" t="s">
        <v>290</v>
      </c>
      <c r="F324" s="53" t="str">
        <f>Перечень!D296</f>
        <v>шт.</v>
      </c>
      <c r="G324" s="53">
        <f>Перечень!E296</f>
        <v>0</v>
      </c>
      <c r="H324" s="53">
        <f>Перечень!F296</f>
        <v>600</v>
      </c>
    </row>
    <row r="325" spans="5:8" x14ac:dyDescent="0.2">
      <c r="E325" s="52" t="s">
        <v>291</v>
      </c>
      <c r="F325" s="53" t="str">
        <f>Перечень!D297</f>
        <v>шт.</v>
      </c>
      <c r="G325" s="53" t="str">
        <f>Перечень!E297</f>
        <v>от</v>
      </c>
      <c r="H325" s="53">
        <f>Перечень!F297</f>
        <v>350</v>
      </c>
    </row>
    <row r="326" spans="5:8" x14ac:dyDescent="0.2">
      <c r="E326" s="52" t="s">
        <v>292</v>
      </c>
      <c r="F326" s="53" t="str">
        <f>Перечень!D298</f>
        <v>шт.</v>
      </c>
      <c r="G326" s="53">
        <f>Перечень!E298</f>
        <v>0</v>
      </c>
      <c r="H326" s="53">
        <f>Перечень!F298</f>
        <v>700</v>
      </c>
    </row>
    <row r="327" spans="5:8" x14ac:dyDescent="0.2">
      <c r="E327" s="52" t="s">
        <v>293</v>
      </c>
      <c r="F327" s="53" t="str">
        <f>Перечень!D299</f>
        <v>шт.</v>
      </c>
      <c r="G327" s="53">
        <f>Перечень!E299</f>
        <v>0</v>
      </c>
      <c r="H327" s="53">
        <f>Перечень!F299</f>
        <v>400</v>
      </c>
    </row>
    <row r="328" spans="5:8" x14ac:dyDescent="0.2">
      <c r="E328" s="52" t="s">
        <v>294</v>
      </c>
      <c r="F328" s="53" t="str">
        <f>Перечень!D300</f>
        <v>шт.</v>
      </c>
      <c r="G328" s="53">
        <f>Перечень!E300</f>
        <v>0</v>
      </c>
      <c r="H328" s="53">
        <f>Перечень!F300</f>
        <v>600</v>
      </c>
    </row>
    <row r="329" spans="5:8" x14ac:dyDescent="0.2">
      <c r="E329" s="52" t="s">
        <v>295</v>
      </c>
      <c r="F329" s="53" t="str">
        <f>Перечень!D301</f>
        <v>шт.</v>
      </c>
      <c r="G329" s="53" t="str">
        <f>Перечень!E301</f>
        <v>от</v>
      </c>
      <c r="H329" s="53">
        <f>Перечень!F301</f>
        <v>500</v>
      </c>
    </row>
    <row r="330" spans="5:8" x14ac:dyDescent="0.2">
      <c r="E330" s="52"/>
      <c r="F330" s="53">
        <f>Перечень!D302</f>
        <v>0</v>
      </c>
      <c r="G330" s="53">
        <f>Перечень!E302</f>
        <v>0</v>
      </c>
      <c r="H330" s="53">
        <f>Перечень!F302</f>
        <v>0</v>
      </c>
    </row>
    <row r="331" spans="5:8" x14ac:dyDescent="0.2">
      <c r="E331" s="39"/>
      <c r="F331" s="40"/>
      <c r="H331" s="41"/>
    </row>
    <row r="332" spans="5:8" x14ac:dyDescent="0.25">
      <c r="E332" s="63" t="s">
        <v>33</v>
      </c>
      <c r="F332" s="56"/>
      <c r="G332" s="56"/>
      <c r="H332" s="57"/>
    </row>
    <row r="333" spans="5:8" x14ac:dyDescent="0.2">
      <c r="E333" s="52" t="s">
        <v>296</v>
      </c>
      <c r="F333" s="53" t="str">
        <f>Перечень!D303</f>
        <v>м2</v>
      </c>
      <c r="G333" s="53">
        <f>Перечень!E303</f>
        <v>0</v>
      </c>
      <c r="H333" s="53">
        <f>Перечень!F303</f>
        <v>400</v>
      </c>
    </row>
    <row r="334" spans="5:8" x14ac:dyDescent="0.2">
      <c r="E334" s="52" t="s">
        <v>292</v>
      </c>
      <c r="F334" s="53" t="str">
        <f>Перечень!D304</f>
        <v>шт.</v>
      </c>
      <c r="G334" s="53">
        <f>Перечень!E304</f>
        <v>0</v>
      </c>
      <c r="H334" s="53">
        <f>Перечень!F304</f>
        <v>700</v>
      </c>
    </row>
    <row r="335" spans="5:8" x14ac:dyDescent="0.2">
      <c r="E335" s="52"/>
      <c r="F335" s="53">
        <f>Перечень!D305</f>
        <v>0</v>
      </c>
      <c r="G335" s="53">
        <f>Перечень!E305</f>
        <v>0</v>
      </c>
      <c r="H335" s="53">
        <f>Перечень!F305</f>
        <v>0</v>
      </c>
    </row>
    <row r="336" spans="5:8" x14ac:dyDescent="0.2">
      <c r="E336" s="39"/>
      <c r="F336" s="40"/>
      <c r="H336" s="40"/>
    </row>
    <row r="337" spans="5:8" x14ac:dyDescent="0.25">
      <c r="E337" s="65" t="s">
        <v>34</v>
      </c>
      <c r="F337" s="66"/>
      <c r="G337" s="66"/>
      <c r="H337" s="67"/>
    </row>
    <row r="338" spans="5:8" x14ac:dyDescent="0.2">
      <c r="E338" s="39"/>
      <c r="F338" s="40"/>
      <c r="H338" s="40"/>
    </row>
    <row r="339" spans="5:8" x14ac:dyDescent="0.25">
      <c r="E339" s="64" t="s">
        <v>6</v>
      </c>
      <c r="F339" s="58"/>
      <c r="G339" s="58"/>
      <c r="H339" s="59"/>
    </row>
    <row r="340" spans="5:8" x14ac:dyDescent="0.2">
      <c r="E340" s="52" t="s">
        <v>297</v>
      </c>
      <c r="F340" s="53" t="str">
        <f>Перечень!D308</f>
        <v>шт.</v>
      </c>
      <c r="G340" s="53" t="str">
        <f>Перечень!E308</f>
        <v>от</v>
      </c>
      <c r="H340" s="53">
        <f>Перечень!F308</f>
        <v>3000</v>
      </c>
    </row>
    <row r="341" spans="5:8" x14ac:dyDescent="0.2">
      <c r="E341" s="52" t="s">
        <v>298</v>
      </c>
      <c r="F341" s="53" t="str">
        <f>Перечень!D309</f>
        <v>шт.</v>
      </c>
      <c r="G341" s="53" t="str">
        <f>Перечень!E309</f>
        <v>от</v>
      </c>
      <c r="H341" s="53">
        <f>Перечень!F309</f>
        <v>2000</v>
      </c>
    </row>
    <row r="342" spans="5:8" x14ac:dyDescent="0.2">
      <c r="E342" s="52" t="s">
        <v>299</v>
      </c>
      <c r="F342" s="53" t="str">
        <f>Перечень!D310</f>
        <v>шт.</v>
      </c>
      <c r="G342" s="53" t="str">
        <f>Перечень!E310</f>
        <v>от</v>
      </c>
      <c r="H342" s="53">
        <f>Перечень!F310</f>
        <v>1000</v>
      </c>
    </row>
    <row r="343" spans="5:8" x14ac:dyDescent="0.2">
      <c r="E343" s="69" t="s">
        <v>300</v>
      </c>
      <c r="F343" s="53" t="str">
        <f>Перечень!D311</f>
        <v>шт.</v>
      </c>
      <c r="G343" s="53">
        <f>Перечень!E311</f>
        <v>0</v>
      </c>
      <c r="H343" s="53">
        <f>Перечень!F311</f>
        <v>550</v>
      </c>
    </row>
    <row r="344" spans="5:8" x14ac:dyDescent="0.2">
      <c r="E344" s="69" t="s">
        <v>301</v>
      </c>
      <c r="F344" s="53" t="str">
        <f>Перечень!D312</f>
        <v>шт.</v>
      </c>
      <c r="G344" s="53" t="str">
        <f>Перечень!E312</f>
        <v>от</v>
      </c>
      <c r="H344" s="53">
        <f>Перечень!F312</f>
        <v>500</v>
      </c>
    </row>
    <row r="345" spans="5:8" x14ac:dyDescent="0.2">
      <c r="E345" s="69" t="s">
        <v>302</v>
      </c>
      <c r="F345" s="53" t="str">
        <f>Перечень!D313</f>
        <v>шт.</v>
      </c>
      <c r="G345" s="53" t="str">
        <f>Перечень!E313</f>
        <v>от</v>
      </c>
      <c r="H345" s="53">
        <f>Перечень!F313</f>
        <v>600</v>
      </c>
    </row>
    <row r="346" spans="5:8" x14ac:dyDescent="0.2">
      <c r="E346" s="69" t="s">
        <v>303</v>
      </c>
      <c r="F346" s="53" t="str">
        <f>Перечень!D314</f>
        <v>шт.</v>
      </c>
      <c r="G346" s="53" t="str">
        <f>Перечень!E314</f>
        <v>от</v>
      </c>
      <c r="H346" s="53">
        <f>Перечень!F314</f>
        <v>250</v>
      </c>
    </row>
    <row r="347" spans="5:8" x14ac:dyDescent="0.2">
      <c r="E347" s="9"/>
      <c r="F347" s="53">
        <f>Перечень!D315</f>
        <v>0</v>
      </c>
      <c r="G347" s="53">
        <f>Перечень!E315</f>
        <v>0</v>
      </c>
      <c r="H347" s="53">
        <f>Перечень!F315</f>
        <v>0</v>
      </c>
    </row>
  </sheetData>
  <mergeCells count="6">
    <mergeCell ref="E39:H39"/>
    <mergeCell ref="E31:H31"/>
    <mergeCell ref="E1:H1"/>
    <mergeCell ref="E3:H3"/>
    <mergeCell ref="E16:H16"/>
    <mergeCell ref="E27:H27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view="pageBreakPreview" zoomScaleNormal="100" zoomScaleSheetLayoutView="100" workbookViewId="0">
      <selection activeCell="B25" sqref="B25"/>
    </sheetView>
  </sheetViews>
  <sheetFormatPr defaultRowHeight="12.75" outlineLevelRow="2" x14ac:dyDescent="0.25"/>
  <cols>
    <col min="1" max="1" width="17.140625" style="14" bestFit="1" customWidth="1"/>
    <col min="2" max="2" width="53" style="15" bestFit="1" customWidth="1"/>
    <col min="3" max="3" width="72.5703125" style="13" customWidth="1"/>
    <col min="4" max="4" width="9.140625" style="34" customWidth="1"/>
    <col min="5" max="5" width="4.7109375" style="34" customWidth="1"/>
    <col min="6" max="6" width="12.7109375" style="34" customWidth="1"/>
    <col min="7" max="16384" width="9.140625" style="34"/>
  </cols>
  <sheetData>
    <row r="1" spans="1:6" x14ac:dyDescent="0.25">
      <c r="A1" s="34"/>
      <c r="B1" s="34" t="s">
        <v>36</v>
      </c>
      <c r="C1" s="34" t="s">
        <v>0</v>
      </c>
      <c r="D1" s="34" t="s">
        <v>15</v>
      </c>
      <c r="E1" s="94" t="s">
        <v>305</v>
      </c>
      <c r="F1" s="94"/>
    </row>
    <row r="2" spans="1:6" x14ac:dyDescent="0.25">
      <c r="A2" s="14" t="s">
        <v>2</v>
      </c>
    </row>
    <row r="3" spans="1:6" outlineLevel="1" x14ac:dyDescent="0.25">
      <c r="B3" s="15" t="s">
        <v>17</v>
      </c>
    </row>
    <row r="4" spans="1:6" outlineLevel="2" x14ac:dyDescent="0.2">
      <c r="C4" s="39" t="s">
        <v>52</v>
      </c>
      <c r="D4" s="40" t="s">
        <v>40</v>
      </c>
      <c r="F4" s="41">
        <v>100</v>
      </c>
    </row>
    <row r="5" spans="1:6" outlineLevel="2" x14ac:dyDescent="0.2">
      <c r="C5" s="39" t="s">
        <v>43</v>
      </c>
      <c r="D5" s="40" t="s">
        <v>40</v>
      </c>
      <c r="F5" s="41">
        <v>165</v>
      </c>
    </row>
    <row r="6" spans="1:6" outlineLevel="2" x14ac:dyDescent="0.2">
      <c r="C6" s="39" t="s">
        <v>44</v>
      </c>
      <c r="D6" s="40" t="s">
        <v>40</v>
      </c>
      <c r="F6" s="41">
        <v>165</v>
      </c>
    </row>
    <row r="7" spans="1:6" outlineLevel="2" x14ac:dyDescent="0.2">
      <c r="C7" s="39" t="s">
        <v>45</v>
      </c>
      <c r="D7" s="40" t="s">
        <v>40</v>
      </c>
      <c r="F7" s="41">
        <v>165</v>
      </c>
    </row>
    <row r="8" spans="1:6" outlineLevel="2" x14ac:dyDescent="0.2">
      <c r="C8" s="39" t="s">
        <v>46</v>
      </c>
      <c r="D8" s="40" t="s">
        <v>42</v>
      </c>
      <c r="F8" s="41">
        <v>55</v>
      </c>
    </row>
    <row r="9" spans="1:6" outlineLevel="2" x14ac:dyDescent="0.2">
      <c r="C9" s="39" t="s">
        <v>47</v>
      </c>
      <c r="D9" s="40" t="s">
        <v>40</v>
      </c>
      <c r="F9" s="41">
        <v>100</v>
      </c>
    </row>
    <row r="10" spans="1:6" outlineLevel="2" x14ac:dyDescent="0.2">
      <c r="C10" s="39" t="s">
        <v>48</v>
      </c>
      <c r="D10" s="40" t="s">
        <v>40</v>
      </c>
      <c r="F10" s="41">
        <v>120</v>
      </c>
    </row>
    <row r="11" spans="1:6" outlineLevel="2" x14ac:dyDescent="0.2">
      <c r="C11" s="39" t="s">
        <v>49</v>
      </c>
      <c r="D11" s="40" t="s">
        <v>41</v>
      </c>
      <c r="F11" s="41">
        <v>135</v>
      </c>
    </row>
    <row r="12" spans="1:6" outlineLevel="2" x14ac:dyDescent="0.2">
      <c r="C12" s="39" t="s">
        <v>50</v>
      </c>
      <c r="D12" s="40" t="s">
        <v>41</v>
      </c>
      <c r="F12" s="41">
        <v>90</v>
      </c>
    </row>
    <row r="13" spans="1:6" outlineLevel="2" x14ac:dyDescent="0.2">
      <c r="C13" s="39" t="s">
        <v>51</v>
      </c>
      <c r="D13" s="40" t="s">
        <v>40</v>
      </c>
      <c r="F13" s="41">
        <v>55</v>
      </c>
    </row>
    <row r="14" spans="1:6" outlineLevel="1" x14ac:dyDescent="0.25">
      <c r="B14" s="15" t="s">
        <v>18</v>
      </c>
    </row>
    <row r="15" spans="1:6" outlineLevel="2" x14ac:dyDescent="0.2">
      <c r="C15" s="39" t="s">
        <v>64</v>
      </c>
      <c r="D15" s="40" t="s">
        <v>40</v>
      </c>
      <c r="F15" s="41">
        <v>800</v>
      </c>
    </row>
    <row r="16" spans="1:6" outlineLevel="2" x14ac:dyDescent="0.2">
      <c r="C16" s="39" t="s">
        <v>65</v>
      </c>
      <c r="D16" s="40" t="s">
        <v>41</v>
      </c>
      <c r="F16" s="41">
        <v>800</v>
      </c>
    </row>
    <row r="17" spans="2:6" outlineLevel="2" x14ac:dyDescent="0.2">
      <c r="C17" s="39" t="s">
        <v>66</v>
      </c>
      <c r="D17" s="40" t="s">
        <v>40</v>
      </c>
      <c r="F17" s="41">
        <v>1300</v>
      </c>
    </row>
    <row r="18" spans="2:6" outlineLevel="2" x14ac:dyDescent="0.2">
      <c r="C18" s="39" t="s">
        <v>67</v>
      </c>
      <c r="D18" s="40" t="s">
        <v>40</v>
      </c>
      <c r="F18" s="41">
        <v>1600</v>
      </c>
    </row>
    <row r="19" spans="2:6" outlineLevel="2" x14ac:dyDescent="0.2">
      <c r="C19" s="39" t="s">
        <v>68</v>
      </c>
      <c r="D19" s="40" t="s">
        <v>41</v>
      </c>
      <c r="F19" s="41">
        <v>1900</v>
      </c>
    </row>
    <row r="20" spans="2:6" outlineLevel="2" x14ac:dyDescent="0.2">
      <c r="C20" s="39" t="s">
        <v>69</v>
      </c>
      <c r="D20" s="40" t="s">
        <v>41</v>
      </c>
      <c r="F20" s="41">
        <v>2100</v>
      </c>
    </row>
    <row r="21" spans="2:6" outlineLevel="2" x14ac:dyDescent="0.2">
      <c r="C21" s="39" t="s">
        <v>70</v>
      </c>
      <c r="D21" s="40" t="s">
        <v>41</v>
      </c>
      <c r="F21" s="41">
        <v>650</v>
      </c>
    </row>
    <row r="22" spans="2:6" outlineLevel="2" x14ac:dyDescent="0.2">
      <c r="C22" s="39" t="s">
        <v>71</v>
      </c>
      <c r="D22" s="40" t="s">
        <v>41</v>
      </c>
      <c r="F22" s="41">
        <v>900</v>
      </c>
    </row>
    <row r="23" spans="2:6" outlineLevel="1" x14ac:dyDescent="0.25">
      <c r="B23" s="15" t="s">
        <v>19</v>
      </c>
    </row>
    <row r="24" spans="2:6" outlineLevel="2" x14ac:dyDescent="0.25">
      <c r="C24" s="39" t="s">
        <v>72</v>
      </c>
      <c r="E24" s="34" t="s">
        <v>39</v>
      </c>
      <c r="F24" s="34" t="s">
        <v>306</v>
      </c>
    </row>
    <row r="25" spans="2:6" outlineLevel="2" x14ac:dyDescent="0.25">
      <c r="E25" s="34" t="s">
        <v>39</v>
      </c>
    </row>
    <row r="26" spans="2:6" outlineLevel="2" x14ac:dyDescent="0.25">
      <c r="E26" s="34" t="s">
        <v>39</v>
      </c>
    </row>
    <row r="27" spans="2:6" outlineLevel="2" x14ac:dyDescent="0.25">
      <c r="E27" s="34" t="s">
        <v>39</v>
      </c>
    </row>
    <row r="28" spans="2:6" outlineLevel="2" x14ac:dyDescent="0.25">
      <c r="E28" s="34" t="s">
        <v>39</v>
      </c>
    </row>
    <row r="29" spans="2:6" outlineLevel="2" x14ac:dyDescent="0.25">
      <c r="E29" s="34" t="s">
        <v>39</v>
      </c>
    </row>
    <row r="30" spans="2:6" outlineLevel="2" x14ac:dyDescent="0.25">
      <c r="E30" s="34" t="s">
        <v>39</v>
      </c>
    </row>
    <row r="31" spans="2:6" outlineLevel="2" x14ac:dyDescent="0.25">
      <c r="E31" s="34" t="s">
        <v>39</v>
      </c>
    </row>
    <row r="32" spans="2:6" outlineLevel="2" x14ac:dyDescent="0.25">
      <c r="E32" s="34" t="s">
        <v>39</v>
      </c>
    </row>
    <row r="33" spans="2:6" outlineLevel="2" x14ac:dyDescent="0.25">
      <c r="E33" s="34" t="s">
        <v>39</v>
      </c>
    </row>
    <row r="34" spans="2:6" outlineLevel="2" x14ac:dyDescent="0.25">
      <c r="E34" s="34" t="s">
        <v>39</v>
      </c>
    </row>
    <row r="35" spans="2:6" outlineLevel="2" x14ac:dyDescent="0.25">
      <c r="E35" s="34" t="s">
        <v>39</v>
      </c>
    </row>
    <row r="36" spans="2:6" outlineLevel="2" x14ac:dyDescent="0.25">
      <c r="E36" s="34" t="s">
        <v>39</v>
      </c>
    </row>
    <row r="37" spans="2:6" outlineLevel="2" x14ac:dyDescent="0.25">
      <c r="E37" s="34" t="s">
        <v>39</v>
      </c>
    </row>
    <row r="38" spans="2:6" outlineLevel="2" x14ac:dyDescent="0.25">
      <c r="E38" s="34" t="s">
        <v>39</v>
      </c>
    </row>
    <row r="39" spans="2:6" outlineLevel="2" x14ac:dyDescent="0.25">
      <c r="E39" s="34" t="s">
        <v>39</v>
      </c>
    </row>
    <row r="40" spans="2:6" outlineLevel="2" x14ac:dyDescent="0.25">
      <c r="E40" s="34" t="s">
        <v>39</v>
      </c>
    </row>
    <row r="41" spans="2:6" outlineLevel="2" x14ac:dyDescent="0.25">
      <c r="E41" s="34" t="s">
        <v>39</v>
      </c>
    </row>
    <row r="42" spans="2:6" outlineLevel="2" x14ac:dyDescent="0.25">
      <c r="E42" s="34" t="s">
        <v>39</v>
      </c>
    </row>
    <row r="43" spans="2:6" outlineLevel="2" x14ac:dyDescent="0.25">
      <c r="E43" s="34" t="s">
        <v>39</v>
      </c>
    </row>
    <row r="44" spans="2:6" outlineLevel="1" x14ac:dyDescent="0.25">
      <c r="B44" s="15" t="s">
        <v>20</v>
      </c>
    </row>
    <row r="45" spans="2:6" outlineLevel="2" x14ac:dyDescent="0.2">
      <c r="C45" s="39" t="s">
        <v>73</v>
      </c>
      <c r="D45" s="40" t="s">
        <v>41</v>
      </c>
      <c r="F45" s="41">
        <v>165</v>
      </c>
    </row>
    <row r="46" spans="2:6" outlineLevel="2" x14ac:dyDescent="0.2">
      <c r="C46" s="39" t="s">
        <v>74</v>
      </c>
      <c r="D46" s="40" t="s">
        <v>41</v>
      </c>
      <c r="F46" s="41">
        <v>80</v>
      </c>
    </row>
    <row r="47" spans="2:6" outlineLevel="2" x14ac:dyDescent="0.2">
      <c r="C47" s="39" t="s">
        <v>75</v>
      </c>
      <c r="D47" s="40" t="s">
        <v>41</v>
      </c>
      <c r="F47" s="41">
        <v>90</v>
      </c>
    </row>
    <row r="48" spans="2:6" outlineLevel="2" x14ac:dyDescent="0.2">
      <c r="C48" s="39" t="s">
        <v>76</v>
      </c>
      <c r="D48" s="40" t="s">
        <v>40</v>
      </c>
      <c r="F48" s="41">
        <v>500</v>
      </c>
    </row>
    <row r="49" spans="2:6" outlineLevel="2" x14ac:dyDescent="0.2">
      <c r="C49" s="39" t="s">
        <v>77</v>
      </c>
      <c r="D49" s="40" t="s">
        <v>41</v>
      </c>
      <c r="F49" s="41">
        <v>330</v>
      </c>
    </row>
    <row r="50" spans="2:6" outlineLevel="1" x14ac:dyDescent="0.25">
      <c r="B50" s="15" t="s">
        <v>21</v>
      </c>
    </row>
    <row r="51" spans="2:6" outlineLevel="2" x14ac:dyDescent="0.2">
      <c r="C51" s="39" t="s">
        <v>78</v>
      </c>
      <c r="D51" s="40" t="s">
        <v>40</v>
      </c>
      <c r="F51" s="41">
        <v>140</v>
      </c>
    </row>
    <row r="52" spans="2:6" outlineLevel="2" x14ac:dyDescent="0.2">
      <c r="C52" s="39" t="s">
        <v>79</v>
      </c>
      <c r="D52" s="40" t="s">
        <v>40</v>
      </c>
      <c r="F52" s="41">
        <v>50</v>
      </c>
    </row>
    <row r="53" spans="2:6" outlineLevel="2" x14ac:dyDescent="0.2">
      <c r="C53" s="39" t="s">
        <v>80</v>
      </c>
      <c r="D53" s="40" t="s">
        <v>40</v>
      </c>
      <c r="F53" s="41">
        <v>240</v>
      </c>
    </row>
    <row r="54" spans="2:6" outlineLevel="2" x14ac:dyDescent="0.2">
      <c r="C54" s="39" t="s">
        <v>81</v>
      </c>
      <c r="D54" s="40" t="s">
        <v>40</v>
      </c>
      <c r="F54" s="41">
        <v>140</v>
      </c>
    </row>
    <row r="55" spans="2:6" outlineLevel="2" x14ac:dyDescent="0.2">
      <c r="C55" s="39" t="s">
        <v>82</v>
      </c>
      <c r="D55" s="40" t="s">
        <v>40</v>
      </c>
      <c r="F55" s="41">
        <v>220</v>
      </c>
    </row>
    <row r="56" spans="2:6" outlineLevel="2" x14ac:dyDescent="0.2">
      <c r="C56" s="39" t="s">
        <v>83</v>
      </c>
      <c r="D56" s="40" t="s">
        <v>40</v>
      </c>
      <c r="F56" s="41">
        <v>270</v>
      </c>
    </row>
    <row r="57" spans="2:6" outlineLevel="2" x14ac:dyDescent="0.2">
      <c r="C57" s="39" t="s">
        <v>84</v>
      </c>
      <c r="D57" s="40" t="s">
        <v>40</v>
      </c>
      <c r="F57" s="41">
        <v>270</v>
      </c>
    </row>
    <row r="58" spans="2:6" outlineLevel="2" x14ac:dyDescent="0.2">
      <c r="C58" s="39" t="s">
        <v>85</v>
      </c>
      <c r="D58" s="40" t="s">
        <v>40</v>
      </c>
      <c r="F58" s="41">
        <v>320</v>
      </c>
    </row>
    <row r="59" spans="2:6" outlineLevel="2" x14ac:dyDescent="0.2">
      <c r="C59" s="39" t="s">
        <v>86</v>
      </c>
      <c r="D59" s="40" t="s">
        <v>40</v>
      </c>
      <c r="F59" s="41">
        <v>160</v>
      </c>
    </row>
    <row r="60" spans="2:6" outlineLevel="2" x14ac:dyDescent="0.2">
      <c r="C60" s="39" t="s">
        <v>87</v>
      </c>
      <c r="D60" s="40" t="s">
        <v>41</v>
      </c>
      <c r="F60" s="41">
        <v>160</v>
      </c>
    </row>
    <row r="61" spans="2:6" outlineLevel="2" x14ac:dyDescent="0.2">
      <c r="C61" s="39" t="s">
        <v>88</v>
      </c>
      <c r="D61" s="40" t="s">
        <v>41</v>
      </c>
      <c r="F61" s="41">
        <v>220</v>
      </c>
    </row>
    <row r="62" spans="2:6" outlineLevel="2" x14ac:dyDescent="0.2">
      <c r="C62" s="39" t="s">
        <v>89</v>
      </c>
      <c r="D62" s="40" t="s">
        <v>41</v>
      </c>
      <c r="F62" s="41">
        <v>240</v>
      </c>
    </row>
    <row r="63" spans="2:6" outlineLevel="2" x14ac:dyDescent="0.2">
      <c r="C63" s="39" t="s">
        <v>90</v>
      </c>
      <c r="D63" s="40" t="s">
        <v>41</v>
      </c>
      <c r="F63" s="41">
        <v>280</v>
      </c>
    </row>
    <row r="64" spans="2:6" outlineLevel="2" x14ac:dyDescent="0.2">
      <c r="C64" s="39" t="s">
        <v>91</v>
      </c>
      <c r="D64" s="40" t="s">
        <v>41</v>
      </c>
      <c r="F64" s="41">
        <v>280</v>
      </c>
    </row>
    <row r="65" spans="1:6" outlineLevel="2" x14ac:dyDescent="0.2">
      <c r="C65" s="39" t="s">
        <v>92</v>
      </c>
      <c r="D65" s="40" t="s">
        <v>41</v>
      </c>
      <c r="F65" s="41">
        <v>200</v>
      </c>
    </row>
    <row r="66" spans="1:6" outlineLevel="2" x14ac:dyDescent="0.2">
      <c r="C66" s="39" t="s">
        <v>93</v>
      </c>
      <c r="D66" s="40" t="s">
        <v>40</v>
      </c>
      <c r="E66" s="34" t="s">
        <v>39</v>
      </c>
      <c r="F66" s="41">
        <v>550</v>
      </c>
    </row>
    <row r="67" spans="1:6" outlineLevel="2" x14ac:dyDescent="0.2">
      <c r="C67" s="39" t="s">
        <v>94</v>
      </c>
      <c r="D67" s="40" t="s">
        <v>40</v>
      </c>
      <c r="E67" s="34" t="s">
        <v>39</v>
      </c>
      <c r="F67" s="41">
        <v>900</v>
      </c>
    </row>
    <row r="68" spans="1:6" outlineLevel="2" x14ac:dyDescent="0.2">
      <c r="C68" s="39" t="s">
        <v>95</v>
      </c>
      <c r="D68" s="40" t="s">
        <v>40</v>
      </c>
      <c r="E68" s="34" t="s">
        <v>39</v>
      </c>
      <c r="F68" s="41">
        <v>450</v>
      </c>
    </row>
    <row r="69" spans="1:6" outlineLevel="2" x14ac:dyDescent="0.2">
      <c r="C69" s="39" t="s">
        <v>96</v>
      </c>
      <c r="D69" s="40" t="s">
        <v>40</v>
      </c>
      <c r="E69" s="34" t="s">
        <v>39</v>
      </c>
      <c r="F69" s="41">
        <v>450</v>
      </c>
    </row>
    <row r="70" spans="1:6" outlineLevel="1" x14ac:dyDescent="0.25"/>
    <row r="71" spans="1:6" x14ac:dyDescent="0.25">
      <c r="A71" s="14" t="s">
        <v>22</v>
      </c>
    </row>
    <row r="72" spans="1:6" outlineLevel="1" x14ac:dyDescent="0.25">
      <c r="B72" s="15" t="s">
        <v>307</v>
      </c>
    </row>
    <row r="73" spans="1:6" outlineLevel="2" x14ac:dyDescent="0.2">
      <c r="C73" s="39" t="s">
        <v>97</v>
      </c>
      <c r="D73" s="40" t="s">
        <v>40</v>
      </c>
      <c r="E73" s="34" t="s">
        <v>39</v>
      </c>
      <c r="F73" s="41">
        <v>200</v>
      </c>
    </row>
    <row r="74" spans="1:6" outlineLevel="2" x14ac:dyDescent="0.2">
      <c r="C74" s="39" t="s">
        <v>98</v>
      </c>
      <c r="D74" s="40" t="s">
        <v>41</v>
      </c>
      <c r="F74" s="41">
        <v>35</v>
      </c>
    </row>
    <row r="75" spans="1:6" outlineLevel="2" x14ac:dyDescent="0.2">
      <c r="C75" s="39" t="s">
        <v>99</v>
      </c>
      <c r="D75" s="40" t="s">
        <v>40</v>
      </c>
      <c r="F75" s="41">
        <v>35</v>
      </c>
    </row>
    <row r="76" spans="1:6" outlineLevel="2" x14ac:dyDescent="0.2">
      <c r="C76" s="39" t="s">
        <v>100</v>
      </c>
      <c r="D76" s="40" t="s">
        <v>40</v>
      </c>
      <c r="F76" s="41">
        <v>65</v>
      </c>
    </row>
    <row r="77" spans="1:6" outlineLevel="2" x14ac:dyDescent="0.2">
      <c r="C77" s="39" t="s">
        <v>101</v>
      </c>
      <c r="D77" s="40" t="s">
        <v>40</v>
      </c>
      <c r="F77" s="41">
        <v>90</v>
      </c>
    </row>
    <row r="78" spans="1:6" outlineLevel="2" x14ac:dyDescent="0.2">
      <c r="C78" s="39" t="s">
        <v>102</v>
      </c>
      <c r="D78" s="40" t="s">
        <v>40</v>
      </c>
      <c r="E78" s="34" t="s">
        <v>39</v>
      </c>
      <c r="F78" s="41">
        <v>135</v>
      </c>
    </row>
    <row r="79" spans="1:6" outlineLevel="2" x14ac:dyDescent="0.2">
      <c r="C79" s="39" t="s">
        <v>103</v>
      </c>
      <c r="D79" s="40" t="s">
        <v>42</v>
      </c>
      <c r="F79" s="41">
        <v>80</v>
      </c>
    </row>
    <row r="80" spans="1:6" outlineLevel="2" x14ac:dyDescent="0.2">
      <c r="C80" s="39" t="s">
        <v>104</v>
      </c>
      <c r="D80" s="40" t="s">
        <v>40</v>
      </c>
      <c r="F80" s="41">
        <v>30</v>
      </c>
    </row>
    <row r="81" spans="2:6" outlineLevel="2" x14ac:dyDescent="0.2">
      <c r="C81" s="39" t="s">
        <v>105</v>
      </c>
      <c r="D81" s="40" t="s">
        <v>40</v>
      </c>
      <c r="F81" s="41">
        <v>100</v>
      </c>
    </row>
    <row r="82" spans="2:6" outlineLevel="1" x14ac:dyDescent="0.25">
      <c r="B82" s="15" t="s">
        <v>23</v>
      </c>
    </row>
    <row r="83" spans="2:6" outlineLevel="2" x14ac:dyDescent="0.2">
      <c r="C83" s="39" t="s">
        <v>107</v>
      </c>
      <c r="D83" s="40" t="s">
        <v>40</v>
      </c>
      <c r="F83" s="41">
        <v>45</v>
      </c>
    </row>
    <row r="84" spans="2:6" outlineLevel="2" x14ac:dyDescent="0.2">
      <c r="C84" s="39" t="s">
        <v>106</v>
      </c>
      <c r="D84" s="40" t="s">
        <v>40</v>
      </c>
      <c r="F84" s="41">
        <v>750</v>
      </c>
    </row>
    <row r="85" spans="2:6" outlineLevel="2" x14ac:dyDescent="0.2">
      <c r="C85" s="39" t="s">
        <v>108</v>
      </c>
      <c r="D85" s="40" t="s">
        <v>40</v>
      </c>
      <c r="F85" s="41">
        <v>220</v>
      </c>
    </row>
    <row r="86" spans="2:6" outlineLevel="2" x14ac:dyDescent="0.2">
      <c r="C86" s="39" t="s">
        <v>109</v>
      </c>
      <c r="D86" s="40" t="s">
        <v>40</v>
      </c>
      <c r="F86" s="41">
        <v>80</v>
      </c>
    </row>
    <row r="87" spans="2:6" outlineLevel="2" x14ac:dyDescent="0.2">
      <c r="C87" s="39" t="s">
        <v>110</v>
      </c>
      <c r="D87" s="40" t="s">
        <v>40</v>
      </c>
      <c r="F87" s="41">
        <v>65</v>
      </c>
    </row>
    <row r="88" spans="2:6" outlineLevel="2" x14ac:dyDescent="0.2">
      <c r="C88" s="39" t="s">
        <v>111</v>
      </c>
      <c r="D88" s="40" t="s">
        <v>41</v>
      </c>
      <c r="F88" s="41">
        <v>200</v>
      </c>
    </row>
    <row r="89" spans="2:6" outlineLevel="2" x14ac:dyDescent="0.2">
      <c r="C89" s="39" t="s">
        <v>112</v>
      </c>
      <c r="D89" s="40" t="s">
        <v>40</v>
      </c>
      <c r="F89" s="41">
        <v>500</v>
      </c>
    </row>
    <row r="90" spans="2:6" outlineLevel="2" x14ac:dyDescent="0.2">
      <c r="C90" s="39" t="s">
        <v>113</v>
      </c>
      <c r="D90" s="40" t="s">
        <v>40</v>
      </c>
      <c r="F90" s="41">
        <v>900</v>
      </c>
    </row>
    <row r="91" spans="2:6" outlineLevel="2" x14ac:dyDescent="0.2">
      <c r="C91" s="39" t="s">
        <v>114</v>
      </c>
      <c r="D91" s="40" t="s">
        <v>40</v>
      </c>
      <c r="F91" s="41">
        <v>350</v>
      </c>
    </row>
    <row r="92" spans="2:6" outlineLevel="1" x14ac:dyDescent="0.25">
      <c r="B92" s="15" t="s">
        <v>24</v>
      </c>
    </row>
    <row r="93" spans="2:6" outlineLevel="2" x14ac:dyDescent="0.2">
      <c r="C93" s="39" t="s">
        <v>115</v>
      </c>
      <c r="D93" s="40" t="s">
        <v>40</v>
      </c>
      <c r="F93" s="41">
        <v>300</v>
      </c>
    </row>
    <row r="94" spans="2:6" outlineLevel="2" x14ac:dyDescent="0.2">
      <c r="C94" s="39" t="s">
        <v>116</v>
      </c>
      <c r="D94" s="40" t="s">
        <v>40</v>
      </c>
      <c r="F94" s="41">
        <v>300</v>
      </c>
    </row>
    <row r="95" spans="2:6" outlineLevel="2" x14ac:dyDescent="0.2">
      <c r="C95" s="39" t="s">
        <v>117</v>
      </c>
      <c r="D95" s="40" t="s">
        <v>40</v>
      </c>
      <c r="F95" s="41">
        <v>330</v>
      </c>
    </row>
    <row r="96" spans="2:6" outlineLevel="2" x14ac:dyDescent="0.2">
      <c r="C96" s="39" t="s">
        <v>118</v>
      </c>
      <c r="D96" s="40" t="s">
        <v>41</v>
      </c>
      <c r="F96" s="41">
        <v>300</v>
      </c>
    </row>
    <row r="97" spans="2:6" outlineLevel="1" x14ac:dyDescent="0.25">
      <c r="B97" s="15" t="s">
        <v>25</v>
      </c>
    </row>
    <row r="98" spans="2:6" outlineLevel="2" x14ac:dyDescent="0.2">
      <c r="C98" s="39" t="s">
        <v>119</v>
      </c>
      <c r="D98" s="40" t="s">
        <v>40</v>
      </c>
      <c r="F98" s="41">
        <v>220</v>
      </c>
    </row>
    <row r="99" spans="2:6" outlineLevel="2" x14ac:dyDescent="0.2">
      <c r="C99" s="39" t="s">
        <v>120</v>
      </c>
      <c r="D99" s="40" t="s">
        <v>40</v>
      </c>
      <c r="F99" s="41">
        <v>275</v>
      </c>
    </row>
    <row r="100" spans="2:6" outlineLevel="2" x14ac:dyDescent="0.2">
      <c r="C100" s="39" t="s">
        <v>121</v>
      </c>
      <c r="D100" s="40" t="s">
        <v>41</v>
      </c>
      <c r="F100" s="41">
        <v>330</v>
      </c>
    </row>
    <row r="101" spans="2:6" outlineLevel="2" x14ac:dyDescent="0.2">
      <c r="C101" s="39" t="s">
        <v>122</v>
      </c>
      <c r="D101" s="40" t="s">
        <v>40</v>
      </c>
      <c r="F101" s="41">
        <v>250</v>
      </c>
    </row>
    <row r="102" spans="2:6" outlineLevel="2" x14ac:dyDescent="0.2">
      <c r="C102" s="39" t="s">
        <v>123</v>
      </c>
      <c r="D102" s="40" t="s">
        <v>40</v>
      </c>
      <c r="F102" s="41">
        <v>55</v>
      </c>
    </row>
    <row r="103" spans="2:6" outlineLevel="2" x14ac:dyDescent="0.2">
      <c r="C103" s="39" t="s">
        <v>124</v>
      </c>
      <c r="D103" s="40" t="s">
        <v>40</v>
      </c>
      <c r="F103" s="41">
        <v>330</v>
      </c>
    </row>
    <row r="104" spans="2:6" outlineLevel="2" x14ac:dyDescent="0.2">
      <c r="C104" s="39" t="s">
        <v>125</v>
      </c>
      <c r="D104" s="40" t="s">
        <v>40</v>
      </c>
      <c r="F104" s="41">
        <v>480</v>
      </c>
    </row>
    <row r="105" spans="2:6" outlineLevel="2" x14ac:dyDescent="0.2">
      <c r="C105" s="39" t="s">
        <v>126</v>
      </c>
      <c r="D105" s="40" t="s">
        <v>40</v>
      </c>
      <c r="F105" s="41">
        <v>500</v>
      </c>
    </row>
    <row r="106" spans="2:6" outlineLevel="2" x14ac:dyDescent="0.2">
      <c r="C106" s="39" t="s">
        <v>127</v>
      </c>
      <c r="D106" s="40" t="s">
        <v>40</v>
      </c>
      <c r="F106" s="41">
        <v>650</v>
      </c>
    </row>
    <row r="107" spans="2:6" outlineLevel="2" x14ac:dyDescent="0.2">
      <c r="C107" s="39" t="s">
        <v>128</v>
      </c>
      <c r="D107" s="40" t="s">
        <v>40</v>
      </c>
      <c r="F107" s="41">
        <v>740</v>
      </c>
    </row>
    <row r="108" spans="2:6" outlineLevel="2" x14ac:dyDescent="0.2">
      <c r="C108" s="39" t="s">
        <v>129</v>
      </c>
      <c r="D108" s="40" t="s">
        <v>41</v>
      </c>
      <c r="F108" s="41">
        <v>220</v>
      </c>
    </row>
    <row r="109" spans="2:6" outlineLevel="2" x14ac:dyDescent="0.2">
      <c r="C109" s="39" t="s">
        <v>130</v>
      </c>
      <c r="D109" s="40" t="s">
        <v>41</v>
      </c>
      <c r="F109" s="41">
        <v>140</v>
      </c>
    </row>
    <row r="110" spans="2:6" outlineLevel="2" x14ac:dyDescent="0.2">
      <c r="C110" s="39" t="s">
        <v>131</v>
      </c>
      <c r="D110" s="40" t="s">
        <v>41</v>
      </c>
      <c r="F110" s="41">
        <v>170</v>
      </c>
    </row>
    <row r="111" spans="2:6" outlineLevel="1" x14ac:dyDescent="0.25">
      <c r="B111" s="15" t="s">
        <v>26</v>
      </c>
    </row>
    <row r="112" spans="2:6" outlineLevel="2" x14ac:dyDescent="0.2">
      <c r="C112" s="39" t="s">
        <v>132</v>
      </c>
      <c r="D112" s="40" t="s">
        <v>40</v>
      </c>
      <c r="F112" s="41">
        <v>110</v>
      </c>
    </row>
    <row r="113" spans="1:6" outlineLevel="2" x14ac:dyDescent="0.2">
      <c r="C113" s="39" t="s">
        <v>133</v>
      </c>
      <c r="D113" s="40" t="s">
        <v>40</v>
      </c>
      <c r="F113" s="41">
        <v>800</v>
      </c>
    </row>
    <row r="114" spans="1:6" outlineLevel="2" x14ac:dyDescent="0.2">
      <c r="C114" s="39" t="s">
        <v>134</v>
      </c>
      <c r="D114" s="40" t="s">
        <v>40</v>
      </c>
      <c r="F114" s="41">
        <v>1300</v>
      </c>
    </row>
    <row r="115" spans="1:6" outlineLevel="2" x14ac:dyDescent="0.2">
      <c r="C115" s="39" t="s">
        <v>135</v>
      </c>
      <c r="D115" s="40" t="s">
        <v>40</v>
      </c>
      <c r="F115" s="41">
        <v>1400</v>
      </c>
    </row>
    <row r="116" spans="1:6" outlineLevel="2" x14ac:dyDescent="0.2">
      <c r="C116" s="39" t="s">
        <v>136</v>
      </c>
      <c r="D116" s="40" t="s">
        <v>40</v>
      </c>
      <c r="E116" s="34" t="s">
        <v>39</v>
      </c>
      <c r="F116" s="41">
        <v>1900</v>
      </c>
    </row>
    <row r="117" spans="1:6" outlineLevel="2" x14ac:dyDescent="0.2">
      <c r="C117" s="39" t="s">
        <v>137</v>
      </c>
      <c r="D117" s="40" t="s">
        <v>40</v>
      </c>
      <c r="E117" s="34" t="s">
        <v>39</v>
      </c>
      <c r="F117" s="41">
        <v>2200</v>
      </c>
    </row>
    <row r="118" spans="1:6" outlineLevel="2" x14ac:dyDescent="0.2">
      <c r="C118" s="39" t="s">
        <v>138</v>
      </c>
      <c r="D118" s="40" t="s">
        <v>41</v>
      </c>
      <c r="F118" s="41">
        <v>110</v>
      </c>
    </row>
    <row r="119" spans="1:6" outlineLevel="2" x14ac:dyDescent="0.2">
      <c r="C119" s="39" t="s">
        <v>139</v>
      </c>
      <c r="D119" s="40" t="s">
        <v>42</v>
      </c>
      <c r="F119" s="41">
        <v>450</v>
      </c>
    </row>
    <row r="120" spans="1:6" outlineLevel="2" x14ac:dyDescent="0.2">
      <c r="C120" s="39" t="s">
        <v>140</v>
      </c>
      <c r="D120" s="40" t="s">
        <v>42</v>
      </c>
      <c r="F120" s="41">
        <v>600</v>
      </c>
    </row>
    <row r="121" spans="1:6" outlineLevel="2" x14ac:dyDescent="0.2">
      <c r="C121" s="39" t="s">
        <v>141</v>
      </c>
      <c r="D121" s="40" t="s">
        <v>41</v>
      </c>
      <c r="F121" s="41">
        <v>100</v>
      </c>
    </row>
    <row r="122" spans="1:6" outlineLevel="1" x14ac:dyDescent="0.25"/>
    <row r="123" spans="1:6" x14ac:dyDescent="0.25">
      <c r="A123" s="14" t="s">
        <v>3</v>
      </c>
    </row>
    <row r="124" spans="1:6" outlineLevel="1" x14ac:dyDescent="0.25">
      <c r="B124" s="15" t="s">
        <v>307</v>
      </c>
    </row>
    <row r="125" spans="1:6" outlineLevel="2" x14ac:dyDescent="0.2">
      <c r="C125" s="39" t="s">
        <v>142</v>
      </c>
      <c r="D125" s="40" t="s">
        <v>40</v>
      </c>
      <c r="E125" s="34" t="s">
        <v>39</v>
      </c>
      <c r="F125" s="41">
        <v>170</v>
      </c>
    </row>
    <row r="126" spans="1:6" outlineLevel="2" x14ac:dyDescent="0.2">
      <c r="C126" s="39" t="s">
        <v>143</v>
      </c>
      <c r="D126" s="40" t="s">
        <v>40</v>
      </c>
      <c r="F126" s="41">
        <v>280</v>
      </c>
    </row>
    <row r="127" spans="1:6" outlineLevel="2" x14ac:dyDescent="0.2">
      <c r="C127" s="39" t="s">
        <v>144</v>
      </c>
      <c r="D127" s="40" t="s">
        <v>40</v>
      </c>
      <c r="F127" s="41">
        <v>350</v>
      </c>
    </row>
    <row r="128" spans="1:6" outlineLevel="2" x14ac:dyDescent="0.2">
      <c r="C128" s="39" t="s">
        <v>145</v>
      </c>
      <c r="D128" s="40" t="s">
        <v>40</v>
      </c>
      <c r="F128" s="41">
        <v>330</v>
      </c>
    </row>
    <row r="129" spans="2:6" outlineLevel="2" x14ac:dyDescent="0.2">
      <c r="C129" s="39" t="s">
        <v>146</v>
      </c>
      <c r="D129" s="40" t="s">
        <v>40</v>
      </c>
      <c r="F129" s="41">
        <v>1400</v>
      </c>
    </row>
    <row r="130" spans="2:6" outlineLevel="2" x14ac:dyDescent="0.2">
      <c r="C130" s="39" t="s">
        <v>147</v>
      </c>
      <c r="D130" s="40" t="s">
        <v>40</v>
      </c>
      <c r="F130" s="41">
        <v>2400</v>
      </c>
    </row>
    <row r="131" spans="2:6" outlineLevel="2" x14ac:dyDescent="0.2">
      <c r="C131" s="39" t="s">
        <v>148</v>
      </c>
      <c r="D131" s="40" t="s">
        <v>40</v>
      </c>
      <c r="F131" s="41">
        <v>170</v>
      </c>
    </row>
    <row r="132" spans="2:6" outlineLevel="2" x14ac:dyDescent="0.2">
      <c r="C132" s="39" t="s">
        <v>149</v>
      </c>
      <c r="D132" s="40" t="s">
        <v>40</v>
      </c>
      <c r="F132" s="41">
        <v>110</v>
      </c>
    </row>
    <row r="133" spans="2:6" outlineLevel="2" x14ac:dyDescent="0.2">
      <c r="C133" s="39" t="s">
        <v>150</v>
      </c>
      <c r="D133" s="40" t="s">
        <v>42</v>
      </c>
      <c r="F133" s="41">
        <v>400</v>
      </c>
    </row>
    <row r="134" spans="2:6" outlineLevel="2" x14ac:dyDescent="0.2">
      <c r="C134" s="39" t="s">
        <v>151</v>
      </c>
      <c r="D134" s="40" t="s">
        <v>40</v>
      </c>
      <c r="F134" s="41">
        <v>50</v>
      </c>
    </row>
    <row r="135" spans="2:6" outlineLevel="2" x14ac:dyDescent="0.2">
      <c r="C135" s="39" t="s">
        <v>152</v>
      </c>
      <c r="D135" s="40" t="s">
        <v>40</v>
      </c>
      <c r="F135" s="41">
        <v>110</v>
      </c>
    </row>
    <row r="136" spans="2:6" outlineLevel="2" x14ac:dyDescent="0.2">
      <c r="C136" s="39" t="s">
        <v>153</v>
      </c>
      <c r="D136" s="40" t="s">
        <v>40</v>
      </c>
      <c r="F136" s="41">
        <v>150</v>
      </c>
    </row>
    <row r="137" spans="2:6" outlineLevel="1" x14ac:dyDescent="0.25">
      <c r="B137" s="15" t="s">
        <v>27</v>
      </c>
    </row>
    <row r="138" spans="2:6" outlineLevel="2" x14ac:dyDescent="0.2">
      <c r="C138" s="39" t="s">
        <v>154</v>
      </c>
      <c r="D138" s="40" t="s">
        <v>42</v>
      </c>
      <c r="F138" s="41">
        <v>2200</v>
      </c>
    </row>
    <row r="139" spans="2:6" outlineLevel="2" x14ac:dyDescent="0.2">
      <c r="C139" s="39" t="s">
        <v>155</v>
      </c>
      <c r="D139" s="40" t="s">
        <v>42</v>
      </c>
      <c r="F139" s="41">
        <v>1800</v>
      </c>
    </row>
    <row r="140" spans="2:6" outlineLevel="2" x14ac:dyDescent="0.2">
      <c r="C140" s="39" t="s">
        <v>156</v>
      </c>
      <c r="D140" s="40" t="s">
        <v>42</v>
      </c>
      <c r="F140" s="41">
        <v>5500</v>
      </c>
    </row>
    <row r="141" spans="2:6" outlineLevel="2" x14ac:dyDescent="0.2">
      <c r="C141" s="39" t="s">
        <v>157</v>
      </c>
      <c r="D141" s="40" t="s">
        <v>42</v>
      </c>
      <c r="F141" s="41">
        <v>7000</v>
      </c>
    </row>
    <row r="142" spans="2:6" outlineLevel="2" x14ac:dyDescent="0.2">
      <c r="C142" s="39" t="s">
        <v>158</v>
      </c>
      <c r="D142" s="40" t="s">
        <v>42</v>
      </c>
      <c r="F142" s="41">
        <v>5000</v>
      </c>
    </row>
    <row r="143" spans="2:6" outlineLevel="2" x14ac:dyDescent="0.2">
      <c r="C143" s="39" t="s">
        <v>159</v>
      </c>
      <c r="D143" s="40" t="s">
        <v>42</v>
      </c>
      <c r="F143" s="41">
        <v>6100</v>
      </c>
    </row>
    <row r="144" spans="2:6" outlineLevel="2" x14ac:dyDescent="0.2">
      <c r="C144" s="39" t="s">
        <v>160</v>
      </c>
      <c r="D144" s="40" t="s">
        <v>42</v>
      </c>
      <c r="F144" s="41">
        <v>1400</v>
      </c>
    </row>
    <row r="145" spans="2:6" outlineLevel="2" x14ac:dyDescent="0.2">
      <c r="C145" s="39" t="s">
        <v>161</v>
      </c>
      <c r="D145" s="40" t="s">
        <v>42</v>
      </c>
      <c r="E145" s="34" t="s">
        <v>39</v>
      </c>
      <c r="F145" s="41">
        <v>1500</v>
      </c>
    </row>
    <row r="146" spans="2:6" outlineLevel="2" x14ac:dyDescent="0.2">
      <c r="C146" s="39" t="s">
        <v>162</v>
      </c>
      <c r="D146" s="40" t="s">
        <v>42</v>
      </c>
      <c r="F146" s="41">
        <v>1100</v>
      </c>
    </row>
    <row r="147" spans="2:6" outlineLevel="2" x14ac:dyDescent="0.2">
      <c r="C147" s="39" t="s">
        <v>163</v>
      </c>
      <c r="D147" s="40" t="s">
        <v>41</v>
      </c>
      <c r="F147" s="41">
        <v>200</v>
      </c>
    </row>
    <row r="148" spans="2:6" outlineLevel="2" x14ac:dyDescent="0.2">
      <c r="C148" s="39" t="s">
        <v>164</v>
      </c>
      <c r="D148" s="40" t="s">
        <v>41</v>
      </c>
      <c r="F148" s="41">
        <v>280</v>
      </c>
    </row>
    <row r="149" spans="2:6" outlineLevel="2" x14ac:dyDescent="0.2">
      <c r="C149" s="39" t="s">
        <v>165</v>
      </c>
      <c r="D149" s="40" t="s">
        <v>41</v>
      </c>
      <c r="F149" s="41">
        <v>500</v>
      </c>
    </row>
    <row r="150" spans="2:6" outlineLevel="1" x14ac:dyDescent="0.25">
      <c r="B150" s="15" t="s">
        <v>308</v>
      </c>
    </row>
    <row r="151" spans="2:6" outlineLevel="2" x14ac:dyDescent="0.2">
      <c r="C151" s="39" t="s">
        <v>166</v>
      </c>
      <c r="D151" s="40" t="s">
        <v>40</v>
      </c>
      <c r="F151" s="41">
        <v>900</v>
      </c>
    </row>
    <row r="152" spans="2:6" outlineLevel="2" x14ac:dyDescent="0.2">
      <c r="C152" s="39" t="s">
        <v>167</v>
      </c>
      <c r="D152" s="40" t="s">
        <v>40</v>
      </c>
      <c r="F152" s="41">
        <v>1100</v>
      </c>
    </row>
    <row r="153" spans="2:6" outlineLevel="2" x14ac:dyDescent="0.2">
      <c r="C153" s="39" t="s">
        <v>168</v>
      </c>
      <c r="D153" s="40" t="s">
        <v>42</v>
      </c>
      <c r="E153" s="34" t="s">
        <v>39</v>
      </c>
      <c r="F153" s="41">
        <v>2800</v>
      </c>
    </row>
    <row r="154" spans="2:6" outlineLevel="2" x14ac:dyDescent="0.2">
      <c r="C154" s="39" t="s">
        <v>169</v>
      </c>
      <c r="D154" s="40" t="s">
        <v>40</v>
      </c>
      <c r="E154" s="34" t="s">
        <v>39</v>
      </c>
      <c r="F154" s="41">
        <v>1100</v>
      </c>
    </row>
    <row r="155" spans="2:6" outlineLevel="1" x14ac:dyDescent="0.25">
      <c r="B155" s="15" t="s">
        <v>28</v>
      </c>
    </row>
    <row r="156" spans="2:6" outlineLevel="2" x14ac:dyDescent="0.2">
      <c r="C156" s="39" t="s">
        <v>170</v>
      </c>
      <c r="D156" s="40" t="s">
        <v>42</v>
      </c>
      <c r="E156" s="34" t="s">
        <v>39</v>
      </c>
      <c r="F156" s="41">
        <v>1700</v>
      </c>
    </row>
    <row r="157" spans="2:6" outlineLevel="2" x14ac:dyDescent="0.2">
      <c r="C157" s="39" t="s">
        <v>171</v>
      </c>
      <c r="D157" s="40" t="s">
        <v>41</v>
      </c>
      <c r="F157" s="41">
        <v>140</v>
      </c>
    </row>
    <row r="158" spans="2:6" outlineLevel="2" x14ac:dyDescent="0.2">
      <c r="C158" s="39" t="s">
        <v>80</v>
      </c>
      <c r="D158" s="40" t="s">
        <v>40</v>
      </c>
      <c r="F158" s="41">
        <v>380</v>
      </c>
    </row>
    <row r="159" spans="2:6" outlineLevel="2" x14ac:dyDescent="0.2">
      <c r="C159" s="39" t="s">
        <v>84</v>
      </c>
      <c r="D159" s="40" t="s">
        <v>40</v>
      </c>
      <c r="F159" s="41">
        <v>380</v>
      </c>
    </row>
    <row r="160" spans="2:6" outlineLevel="2" x14ac:dyDescent="0.2">
      <c r="C160" s="39" t="s">
        <v>75</v>
      </c>
      <c r="D160" s="40" t="s">
        <v>41</v>
      </c>
      <c r="F160" s="41">
        <v>110</v>
      </c>
    </row>
    <row r="161" spans="2:6" outlineLevel="2" x14ac:dyDescent="0.2">
      <c r="C161" s="39" t="s">
        <v>172</v>
      </c>
      <c r="D161" s="40" t="s">
        <v>40</v>
      </c>
      <c r="F161" s="41">
        <v>280</v>
      </c>
    </row>
    <row r="162" spans="2:6" outlineLevel="2" x14ac:dyDescent="0.2">
      <c r="C162" s="39" t="s">
        <v>173</v>
      </c>
      <c r="D162" s="40" t="s">
        <v>40</v>
      </c>
      <c r="F162" s="41">
        <v>430</v>
      </c>
    </row>
    <row r="163" spans="2:6" outlineLevel="2" x14ac:dyDescent="0.2">
      <c r="C163" s="39" t="s">
        <v>174</v>
      </c>
      <c r="D163" s="40" t="s">
        <v>40</v>
      </c>
      <c r="E163" s="34" t="s">
        <v>39</v>
      </c>
      <c r="F163" s="41">
        <v>2000</v>
      </c>
    </row>
    <row r="164" spans="2:6" outlineLevel="2" x14ac:dyDescent="0.2">
      <c r="C164" s="39" t="s">
        <v>175</v>
      </c>
      <c r="D164" s="40" t="s">
        <v>42</v>
      </c>
      <c r="E164" s="34" t="s">
        <v>39</v>
      </c>
      <c r="F164" s="41">
        <v>550</v>
      </c>
    </row>
    <row r="165" spans="2:6" outlineLevel="1" x14ac:dyDescent="0.25">
      <c r="B165" s="15" t="s">
        <v>20</v>
      </c>
    </row>
    <row r="166" spans="2:6" outlineLevel="2" x14ac:dyDescent="0.2">
      <c r="C166" s="39" t="s">
        <v>176</v>
      </c>
      <c r="D166" s="40" t="s">
        <v>40</v>
      </c>
      <c r="F166" s="41">
        <v>50</v>
      </c>
    </row>
    <row r="167" spans="2:6" outlineLevel="2" x14ac:dyDescent="0.2">
      <c r="C167" s="39" t="s">
        <v>177</v>
      </c>
      <c r="D167" s="40" t="s">
        <v>41</v>
      </c>
      <c r="F167" s="41">
        <v>80</v>
      </c>
    </row>
    <row r="168" spans="2:6" outlineLevel="2" x14ac:dyDescent="0.2">
      <c r="C168" s="39" t="s">
        <v>178</v>
      </c>
      <c r="D168" s="40" t="s">
        <v>40</v>
      </c>
      <c r="F168" s="41">
        <v>60</v>
      </c>
    </row>
    <row r="169" spans="2:6" outlineLevel="2" x14ac:dyDescent="0.2">
      <c r="C169" s="39" t="s">
        <v>179</v>
      </c>
      <c r="D169" s="40" t="s">
        <v>40</v>
      </c>
      <c r="F169" s="41">
        <v>440</v>
      </c>
    </row>
    <row r="170" spans="2:6" outlineLevel="2" x14ac:dyDescent="0.2">
      <c r="C170" s="39" t="s">
        <v>180</v>
      </c>
      <c r="D170" s="40" t="s">
        <v>40</v>
      </c>
      <c r="F170" s="41">
        <v>300</v>
      </c>
    </row>
    <row r="171" spans="2:6" outlineLevel="2" x14ac:dyDescent="0.2">
      <c r="C171" s="39" t="s">
        <v>181</v>
      </c>
      <c r="D171" s="40" t="s">
        <v>41</v>
      </c>
      <c r="F171" s="41">
        <v>60</v>
      </c>
    </row>
    <row r="172" spans="2:6" outlineLevel="2" x14ac:dyDescent="0.2">
      <c r="C172" s="39" t="s">
        <v>182</v>
      </c>
      <c r="D172" s="40" t="s">
        <v>41</v>
      </c>
      <c r="F172" s="41">
        <v>130</v>
      </c>
    </row>
    <row r="173" spans="2:6" outlineLevel="2" x14ac:dyDescent="0.2">
      <c r="C173" s="39" t="s">
        <v>183</v>
      </c>
      <c r="D173" s="40" t="s">
        <v>41</v>
      </c>
      <c r="F173" s="41">
        <v>90</v>
      </c>
    </row>
    <row r="174" spans="2:6" outlineLevel="2" x14ac:dyDescent="0.2">
      <c r="C174" s="39" t="s">
        <v>184</v>
      </c>
      <c r="D174" s="40" t="s">
        <v>41</v>
      </c>
      <c r="F174" s="41">
        <v>110</v>
      </c>
    </row>
    <row r="175" spans="2:6" outlineLevel="2" x14ac:dyDescent="0.2">
      <c r="C175" s="39" t="s">
        <v>185</v>
      </c>
      <c r="D175" s="40" t="s">
        <v>41</v>
      </c>
      <c r="F175" s="41">
        <v>165</v>
      </c>
    </row>
    <row r="176" spans="2:6" outlineLevel="1" x14ac:dyDescent="0.25">
      <c r="B176" s="15" t="s">
        <v>21</v>
      </c>
    </row>
    <row r="177" spans="3:6" outlineLevel="2" x14ac:dyDescent="0.2">
      <c r="C177" s="39" t="s">
        <v>186</v>
      </c>
      <c r="D177" s="40" t="s">
        <v>40</v>
      </c>
      <c r="F177" s="41">
        <v>45</v>
      </c>
    </row>
    <row r="178" spans="3:6" outlineLevel="2" x14ac:dyDescent="0.2">
      <c r="C178" s="39" t="s">
        <v>187</v>
      </c>
      <c r="D178" s="40" t="s">
        <v>40</v>
      </c>
      <c r="F178" s="41">
        <v>110</v>
      </c>
    </row>
    <row r="179" spans="3:6" outlineLevel="2" x14ac:dyDescent="0.2">
      <c r="C179" s="39" t="s">
        <v>188</v>
      </c>
      <c r="D179" s="40" t="s">
        <v>40</v>
      </c>
      <c r="F179" s="41">
        <v>250</v>
      </c>
    </row>
    <row r="180" spans="3:6" outlineLevel="2" x14ac:dyDescent="0.2">
      <c r="C180" s="39" t="s">
        <v>189</v>
      </c>
      <c r="D180" s="40" t="s">
        <v>40</v>
      </c>
      <c r="F180" s="41">
        <v>180</v>
      </c>
    </row>
    <row r="181" spans="3:6" outlineLevel="2" x14ac:dyDescent="0.2">
      <c r="C181" s="39" t="s">
        <v>190</v>
      </c>
      <c r="D181" s="40" t="s">
        <v>41</v>
      </c>
      <c r="F181" s="41">
        <v>220</v>
      </c>
    </row>
    <row r="182" spans="3:6" outlineLevel="2" x14ac:dyDescent="0.2">
      <c r="C182" s="39" t="s">
        <v>191</v>
      </c>
      <c r="D182" s="40" t="s">
        <v>42</v>
      </c>
      <c r="E182" s="34" t="s">
        <v>39</v>
      </c>
      <c r="F182" s="41">
        <v>550</v>
      </c>
    </row>
    <row r="183" spans="3:6" outlineLevel="2" x14ac:dyDescent="0.2">
      <c r="C183" s="39" t="s">
        <v>192</v>
      </c>
      <c r="D183" s="40" t="s">
        <v>40</v>
      </c>
      <c r="E183" s="34" t="s">
        <v>39</v>
      </c>
      <c r="F183" s="41">
        <v>165</v>
      </c>
    </row>
    <row r="184" spans="3:6" outlineLevel="2" x14ac:dyDescent="0.2">
      <c r="C184" s="39" t="s">
        <v>193</v>
      </c>
      <c r="D184" s="40" t="s">
        <v>40</v>
      </c>
      <c r="F184" s="41">
        <v>220</v>
      </c>
    </row>
    <row r="185" spans="3:6" outlineLevel="2" x14ac:dyDescent="0.2">
      <c r="C185" s="39" t="s">
        <v>194</v>
      </c>
      <c r="D185" s="40" t="s">
        <v>40</v>
      </c>
      <c r="F185" s="41">
        <v>210</v>
      </c>
    </row>
    <row r="186" spans="3:6" outlineLevel="2" x14ac:dyDescent="0.2">
      <c r="C186" s="39" t="s">
        <v>173</v>
      </c>
      <c r="D186" s="40" t="s">
        <v>40</v>
      </c>
      <c r="F186" s="41">
        <v>220</v>
      </c>
    </row>
    <row r="187" spans="3:6" outlineLevel="2" x14ac:dyDescent="0.2">
      <c r="C187" s="39" t="s">
        <v>195</v>
      </c>
      <c r="D187" s="40" t="s">
        <v>41</v>
      </c>
      <c r="F187" s="41">
        <v>110</v>
      </c>
    </row>
    <row r="188" spans="3:6" outlineLevel="2" x14ac:dyDescent="0.2">
      <c r="C188" s="39" t="s">
        <v>196</v>
      </c>
      <c r="D188" s="40" t="s">
        <v>40</v>
      </c>
      <c r="E188" s="34" t="s">
        <v>39</v>
      </c>
      <c r="F188" s="41">
        <v>770</v>
      </c>
    </row>
    <row r="189" spans="3:6" outlineLevel="2" x14ac:dyDescent="0.2">
      <c r="C189" s="39" t="s">
        <v>197</v>
      </c>
      <c r="D189" s="40" t="s">
        <v>40</v>
      </c>
      <c r="F189" s="41">
        <v>500</v>
      </c>
    </row>
    <row r="190" spans="3:6" outlineLevel="2" x14ac:dyDescent="0.2">
      <c r="C190" s="39" t="s">
        <v>198</v>
      </c>
      <c r="D190" s="40" t="s">
        <v>40</v>
      </c>
      <c r="E190" s="34" t="s">
        <v>39</v>
      </c>
      <c r="F190" s="41">
        <v>820</v>
      </c>
    </row>
    <row r="191" spans="3:6" outlineLevel="2" x14ac:dyDescent="0.2">
      <c r="C191" s="39" t="s">
        <v>199</v>
      </c>
      <c r="D191" s="40" t="s">
        <v>40</v>
      </c>
      <c r="E191" s="34" t="s">
        <v>39</v>
      </c>
      <c r="F191" s="41">
        <v>700</v>
      </c>
    </row>
    <row r="192" spans="3:6" outlineLevel="2" x14ac:dyDescent="0.2">
      <c r="C192" s="39" t="s">
        <v>200</v>
      </c>
      <c r="D192" s="40" t="s">
        <v>40</v>
      </c>
      <c r="F192" s="41">
        <v>170</v>
      </c>
    </row>
    <row r="193" spans="2:6" outlineLevel="1" x14ac:dyDescent="0.25">
      <c r="B193" s="15" t="s">
        <v>26</v>
      </c>
    </row>
    <row r="194" spans="2:6" outlineLevel="2" x14ac:dyDescent="0.2">
      <c r="C194" s="39" t="s">
        <v>201</v>
      </c>
      <c r="D194" s="40" t="s">
        <v>40</v>
      </c>
      <c r="F194" s="41">
        <v>100</v>
      </c>
    </row>
    <row r="195" spans="2:6" outlineLevel="2" x14ac:dyDescent="0.2">
      <c r="C195" s="39" t="s">
        <v>202</v>
      </c>
      <c r="D195" s="40" t="s">
        <v>41</v>
      </c>
      <c r="F195" s="41">
        <v>90</v>
      </c>
    </row>
    <row r="196" spans="2:6" outlineLevel="2" x14ac:dyDescent="0.2">
      <c r="C196" s="39" t="s">
        <v>203</v>
      </c>
      <c r="D196" s="40" t="s">
        <v>40</v>
      </c>
      <c r="F196" s="41">
        <v>900</v>
      </c>
    </row>
    <row r="197" spans="2:6" outlineLevel="2" x14ac:dyDescent="0.2">
      <c r="C197" s="39" t="s">
        <v>204</v>
      </c>
      <c r="D197" s="40" t="s">
        <v>40</v>
      </c>
      <c r="F197" s="41">
        <v>1350</v>
      </c>
    </row>
    <row r="198" spans="2:6" outlineLevel="2" x14ac:dyDescent="0.2">
      <c r="C198" s="39" t="s">
        <v>205</v>
      </c>
      <c r="D198" s="40" t="s">
        <v>40</v>
      </c>
      <c r="F198" s="41">
        <v>1500</v>
      </c>
    </row>
    <row r="199" spans="2:6" outlineLevel="2" x14ac:dyDescent="0.2">
      <c r="C199" s="39" t="s">
        <v>206</v>
      </c>
      <c r="D199" s="40" t="s">
        <v>40</v>
      </c>
      <c r="E199" s="34" t="s">
        <v>39</v>
      </c>
      <c r="F199" s="41">
        <v>2000</v>
      </c>
    </row>
    <row r="200" spans="2:6" outlineLevel="2" x14ac:dyDescent="0.2">
      <c r="C200" s="39" t="s">
        <v>207</v>
      </c>
      <c r="D200" s="40" t="s">
        <v>40</v>
      </c>
      <c r="F200" s="41">
        <v>1900</v>
      </c>
    </row>
    <row r="201" spans="2:6" outlineLevel="2" x14ac:dyDescent="0.2">
      <c r="C201" s="39" t="s">
        <v>208</v>
      </c>
      <c r="D201" s="40" t="s">
        <v>40</v>
      </c>
      <c r="E201" s="34" t="s">
        <v>39</v>
      </c>
      <c r="F201" s="41">
        <v>2200</v>
      </c>
    </row>
    <row r="202" spans="2:6" outlineLevel="2" x14ac:dyDescent="0.2">
      <c r="C202" s="39" t="s">
        <v>209</v>
      </c>
      <c r="D202" s="40" t="s">
        <v>41</v>
      </c>
      <c r="E202" s="34" t="s">
        <v>39</v>
      </c>
      <c r="F202" s="41">
        <v>330</v>
      </c>
    </row>
    <row r="203" spans="2:6" outlineLevel="2" x14ac:dyDescent="0.2">
      <c r="C203" s="39" t="s">
        <v>210</v>
      </c>
      <c r="D203" s="40" t="s">
        <v>41</v>
      </c>
      <c r="E203" s="34" t="s">
        <v>39</v>
      </c>
      <c r="F203" s="41">
        <v>600</v>
      </c>
    </row>
    <row r="204" spans="2:6" outlineLevel="2" x14ac:dyDescent="0.2">
      <c r="C204" s="39" t="s">
        <v>211</v>
      </c>
      <c r="D204" s="40" t="s">
        <v>41</v>
      </c>
      <c r="F204" s="41">
        <v>350</v>
      </c>
    </row>
    <row r="205" spans="2:6" outlineLevel="2" x14ac:dyDescent="0.2">
      <c r="C205" s="39" t="s">
        <v>212</v>
      </c>
      <c r="D205" s="40" t="s">
        <v>40</v>
      </c>
      <c r="F205" s="41">
        <v>110</v>
      </c>
    </row>
    <row r="206" spans="2:6" outlineLevel="2" x14ac:dyDescent="0.2">
      <c r="C206" s="39" t="s">
        <v>138</v>
      </c>
      <c r="D206" s="40" t="s">
        <v>41</v>
      </c>
      <c r="F206" s="41">
        <v>100</v>
      </c>
    </row>
    <row r="207" spans="2:6" outlineLevel="2" x14ac:dyDescent="0.2">
      <c r="C207" s="39" t="s">
        <v>213</v>
      </c>
      <c r="D207" s="40" t="s">
        <v>42</v>
      </c>
      <c r="F207" s="41">
        <v>500</v>
      </c>
    </row>
    <row r="208" spans="2:6" outlineLevel="2" x14ac:dyDescent="0.2">
      <c r="C208" s="39" t="s">
        <v>214</v>
      </c>
      <c r="D208" s="40" t="s">
        <v>42</v>
      </c>
      <c r="F208" s="41">
        <v>300</v>
      </c>
    </row>
    <row r="209" spans="1:6" outlineLevel="2" x14ac:dyDescent="0.2">
      <c r="C209" s="39" t="s">
        <v>141</v>
      </c>
      <c r="D209" s="40" t="s">
        <v>41</v>
      </c>
      <c r="F209" s="41">
        <v>90</v>
      </c>
    </row>
    <row r="210" spans="1:6" outlineLevel="2" x14ac:dyDescent="0.2">
      <c r="C210" s="39" t="s">
        <v>215</v>
      </c>
      <c r="D210" s="40" t="s">
        <v>42</v>
      </c>
      <c r="F210" s="41">
        <v>600</v>
      </c>
    </row>
    <row r="211" spans="1:6" outlineLevel="2" x14ac:dyDescent="0.2">
      <c r="C211" s="39" t="s">
        <v>216</v>
      </c>
      <c r="D211" s="40" t="s">
        <v>42</v>
      </c>
      <c r="E211" s="34" t="s">
        <v>39</v>
      </c>
      <c r="F211" s="41">
        <v>2800</v>
      </c>
    </row>
    <row r="212" spans="1:6" outlineLevel="1" x14ac:dyDescent="0.25"/>
    <row r="213" spans="1:6" x14ac:dyDescent="0.25">
      <c r="A213" s="14" t="s">
        <v>4</v>
      </c>
    </row>
    <row r="214" spans="1:6" outlineLevel="1" x14ac:dyDescent="0.25">
      <c r="B214" s="15" t="s">
        <v>307</v>
      </c>
    </row>
    <row r="215" spans="1:6" outlineLevel="2" x14ac:dyDescent="0.2">
      <c r="C215" s="39" t="s">
        <v>217</v>
      </c>
      <c r="D215" s="40" t="s">
        <v>42</v>
      </c>
      <c r="F215" s="41">
        <v>550</v>
      </c>
    </row>
    <row r="216" spans="1:6" outlineLevel="2" x14ac:dyDescent="0.2">
      <c r="C216" s="39" t="s">
        <v>218</v>
      </c>
      <c r="D216" s="40" t="s">
        <v>42</v>
      </c>
      <c r="F216" s="41">
        <v>500</v>
      </c>
    </row>
    <row r="217" spans="1:6" outlineLevel="2" x14ac:dyDescent="0.2">
      <c r="C217" s="39" t="s">
        <v>219</v>
      </c>
      <c r="D217" s="40" t="s">
        <v>42</v>
      </c>
      <c r="F217" s="41">
        <v>300</v>
      </c>
    </row>
    <row r="218" spans="1:6" outlineLevel="2" x14ac:dyDescent="0.2">
      <c r="C218" s="39" t="s">
        <v>220</v>
      </c>
      <c r="D218" s="40" t="s">
        <v>42</v>
      </c>
      <c r="F218" s="41">
        <v>170</v>
      </c>
    </row>
    <row r="219" spans="1:6" outlineLevel="2" x14ac:dyDescent="0.2">
      <c r="C219" s="39" t="s">
        <v>221</v>
      </c>
      <c r="D219" s="40" t="s">
        <v>42</v>
      </c>
      <c r="F219" s="41">
        <v>170</v>
      </c>
    </row>
    <row r="220" spans="1:6" outlineLevel="2" x14ac:dyDescent="0.2">
      <c r="C220" s="39" t="s">
        <v>222</v>
      </c>
      <c r="D220" s="40" t="s">
        <v>42</v>
      </c>
      <c r="E220" s="34" t="s">
        <v>39</v>
      </c>
      <c r="F220" s="41">
        <v>230</v>
      </c>
    </row>
    <row r="221" spans="1:6" outlineLevel="2" x14ac:dyDescent="0.2">
      <c r="C221" s="39" t="s">
        <v>223</v>
      </c>
      <c r="D221" s="40" t="s">
        <v>42</v>
      </c>
      <c r="F221" s="41">
        <v>280</v>
      </c>
    </row>
    <row r="222" spans="1:6" outlineLevel="2" x14ac:dyDescent="0.2">
      <c r="C222" s="39" t="s">
        <v>224</v>
      </c>
      <c r="D222" s="40" t="s">
        <v>41</v>
      </c>
      <c r="F222" s="41">
        <v>100</v>
      </c>
    </row>
    <row r="223" spans="1:6" outlineLevel="2" x14ac:dyDescent="0.2">
      <c r="C223" s="39" t="s">
        <v>225</v>
      </c>
      <c r="D223" s="40" t="s">
        <v>42</v>
      </c>
      <c r="F223" s="41">
        <v>2000</v>
      </c>
    </row>
    <row r="224" spans="1:6" outlineLevel="2" x14ac:dyDescent="0.2">
      <c r="C224" s="39" t="s">
        <v>226</v>
      </c>
      <c r="D224" s="40" t="s">
        <v>41</v>
      </c>
      <c r="E224" s="34" t="s">
        <v>39</v>
      </c>
      <c r="F224" s="41">
        <v>500</v>
      </c>
    </row>
    <row r="225" spans="2:6" outlineLevel="2" x14ac:dyDescent="0.2">
      <c r="C225" s="39" t="s">
        <v>227</v>
      </c>
      <c r="D225" s="40" t="s">
        <v>42</v>
      </c>
      <c r="E225" s="34" t="s">
        <v>39</v>
      </c>
      <c r="F225" s="41">
        <v>350</v>
      </c>
    </row>
    <row r="226" spans="2:6" outlineLevel="1" x14ac:dyDescent="0.25">
      <c r="B226" s="15" t="s">
        <v>29</v>
      </c>
    </row>
    <row r="227" spans="2:6" outlineLevel="2" x14ac:dyDescent="0.2">
      <c r="C227" s="39" t="s">
        <v>228</v>
      </c>
      <c r="D227" s="40" t="s">
        <v>42</v>
      </c>
      <c r="F227" s="41">
        <v>2500</v>
      </c>
    </row>
    <row r="228" spans="2:6" outlineLevel="2" x14ac:dyDescent="0.2">
      <c r="C228" s="39" t="s">
        <v>229</v>
      </c>
      <c r="D228" s="40" t="s">
        <v>42</v>
      </c>
      <c r="F228" s="41">
        <v>3000</v>
      </c>
    </row>
    <row r="229" spans="2:6" outlineLevel="2" x14ac:dyDescent="0.2">
      <c r="C229" s="39" t="s">
        <v>230</v>
      </c>
      <c r="D229" s="40" t="s">
        <v>42</v>
      </c>
      <c r="F229" s="41">
        <v>4000</v>
      </c>
    </row>
    <row r="230" spans="2:6" outlineLevel="2" x14ac:dyDescent="0.2">
      <c r="C230" s="39" t="s">
        <v>231</v>
      </c>
      <c r="D230" s="40" t="s">
        <v>42</v>
      </c>
      <c r="E230" s="34" t="s">
        <v>39</v>
      </c>
      <c r="F230" s="41">
        <v>1000</v>
      </c>
    </row>
    <row r="231" spans="2:6" outlineLevel="2" x14ac:dyDescent="0.2">
      <c r="C231" s="39" t="s">
        <v>232</v>
      </c>
      <c r="D231" s="40" t="s">
        <v>42</v>
      </c>
      <c r="F231" s="41">
        <v>550</v>
      </c>
    </row>
    <row r="232" spans="2:6" outlineLevel="2" x14ac:dyDescent="0.2">
      <c r="C232" s="39" t="s">
        <v>233</v>
      </c>
      <c r="D232" s="40" t="s">
        <v>42</v>
      </c>
      <c r="F232" s="41">
        <v>650</v>
      </c>
    </row>
    <row r="233" spans="2:6" outlineLevel="2" x14ac:dyDescent="0.2">
      <c r="C233" s="39" t="s">
        <v>234</v>
      </c>
      <c r="D233" s="40" t="s">
        <v>42</v>
      </c>
      <c r="F233" s="41">
        <v>550</v>
      </c>
    </row>
    <row r="234" spans="2:6" outlineLevel="2" x14ac:dyDescent="0.2">
      <c r="C234" s="39" t="s">
        <v>235</v>
      </c>
      <c r="D234" s="40" t="s">
        <v>42</v>
      </c>
      <c r="E234" s="34" t="s">
        <v>39</v>
      </c>
      <c r="F234" s="41">
        <v>5000</v>
      </c>
    </row>
    <row r="235" spans="2:6" outlineLevel="2" x14ac:dyDescent="0.2">
      <c r="C235" s="39" t="s">
        <v>236</v>
      </c>
      <c r="D235" s="40" t="s">
        <v>41</v>
      </c>
      <c r="F235" s="41">
        <v>200</v>
      </c>
    </row>
    <row r="236" spans="2:6" outlineLevel="2" x14ac:dyDescent="0.2">
      <c r="C236" s="39" t="s">
        <v>237</v>
      </c>
      <c r="D236" s="40" t="s">
        <v>42</v>
      </c>
      <c r="F236" s="41">
        <v>2200</v>
      </c>
    </row>
    <row r="237" spans="2:6" outlineLevel="2" x14ac:dyDescent="0.2">
      <c r="C237" s="39" t="s">
        <v>238</v>
      </c>
      <c r="D237" s="40" t="s">
        <v>42</v>
      </c>
      <c r="F237" s="41">
        <v>3200</v>
      </c>
    </row>
    <row r="238" spans="2:6" outlineLevel="2" x14ac:dyDescent="0.2">
      <c r="C238" s="39" t="s">
        <v>239</v>
      </c>
      <c r="D238" s="40" t="s">
        <v>42</v>
      </c>
      <c r="F238" s="41">
        <v>3200</v>
      </c>
    </row>
    <row r="239" spans="2:6" outlineLevel="2" x14ac:dyDescent="0.2">
      <c r="C239" s="39" t="s">
        <v>240</v>
      </c>
      <c r="D239" s="40" t="s">
        <v>42</v>
      </c>
      <c r="F239" s="41">
        <v>2000</v>
      </c>
    </row>
    <row r="240" spans="2:6" outlineLevel="2" x14ac:dyDescent="0.2">
      <c r="C240" s="39" t="s">
        <v>241</v>
      </c>
      <c r="D240" s="40" t="s">
        <v>42</v>
      </c>
      <c r="E240" s="34" t="s">
        <v>39</v>
      </c>
      <c r="F240" s="41">
        <v>650</v>
      </c>
    </row>
    <row r="241" spans="2:6" outlineLevel="2" x14ac:dyDescent="0.2">
      <c r="C241" s="39" t="s">
        <v>242</v>
      </c>
      <c r="D241" s="40" t="s">
        <v>42</v>
      </c>
      <c r="F241" s="41">
        <v>2200</v>
      </c>
    </row>
    <row r="242" spans="2:6" outlineLevel="2" x14ac:dyDescent="0.2">
      <c r="C242" s="39" t="s">
        <v>243</v>
      </c>
      <c r="D242" s="40" t="s">
        <v>42</v>
      </c>
      <c r="F242" s="41">
        <v>500</v>
      </c>
    </row>
    <row r="243" spans="2:6" outlineLevel="2" x14ac:dyDescent="0.2">
      <c r="C243" s="39" t="s">
        <v>244</v>
      </c>
      <c r="D243" s="40" t="s">
        <v>41</v>
      </c>
      <c r="F243" s="41">
        <v>200</v>
      </c>
    </row>
    <row r="244" spans="2:6" outlineLevel="2" x14ac:dyDescent="0.2">
      <c r="C244" s="39" t="s">
        <v>245</v>
      </c>
      <c r="D244" s="40" t="s">
        <v>42</v>
      </c>
      <c r="E244" s="34" t="s">
        <v>39</v>
      </c>
      <c r="F244" s="41">
        <v>700</v>
      </c>
    </row>
    <row r="245" spans="2:6" outlineLevel="2" x14ac:dyDescent="0.2">
      <c r="C245" s="39" t="s">
        <v>246</v>
      </c>
      <c r="D245" s="40" t="s">
        <v>42</v>
      </c>
      <c r="E245" s="34" t="s">
        <v>39</v>
      </c>
      <c r="F245" s="41">
        <v>900</v>
      </c>
    </row>
    <row r="246" spans="2:6" outlineLevel="2" x14ac:dyDescent="0.2">
      <c r="C246" s="39" t="s">
        <v>247</v>
      </c>
      <c r="D246" s="40" t="s">
        <v>42</v>
      </c>
      <c r="F246" s="41">
        <v>300</v>
      </c>
    </row>
    <row r="247" spans="2:6" outlineLevel="2" x14ac:dyDescent="0.2">
      <c r="C247" s="39" t="s">
        <v>248</v>
      </c>
      <c r="D247" s="40" t="s">
        <v>42</v>
      </c>
      <c r="F247" s="41">
        <v>2500</v>
      </c>
    </row>
    <row r="248" spans="2:6" outlineLevel="2" x14ac:dyDescent="0.2">
      <c r="C248" s="39" t="s">
        <v>249</v>
      </c>
      <c r="D248" s="40" t="s">
        <v>42</v>
      </c>
      <c r="F248" s="41">
        <v>700</v>
      </c>
    </row>
    <row r="249" spans="2:6" outlineLevel="2" x14ac:dyDescent="0.2">
      <c r="C249" s="39" t="s">
        <v>250</v>
      </c>
      <c r="D249" s="40" t="s">
        <v>42</v>
      </c>
      <c r="F249" s="41">
        <v>2500</v>
      </c>
    </row>
    <row r="250" spans="2:6" outlineLevel="2" x14ac:dyDescent="0.2">
      <c r="C250" s="39" t="s">
        <v>251</v>
      </c>
      <c r="D250" s="40" t="s">
        <v>42</v>
      </c>
      <c r="E250" s="34" t="s">
        <v>39</v>
      </c>
      <c r="F250" s="41">
        <v>700</v>
      </c>
    </row>
    <row r="251" spans="2:6" outlineLevel="2" x14ac:dyDescent="0.2">
      <c r="C251" s="39" t="s">
        <v>252</v>
      </c>
      <c r="D251" s="40" t="s">
        <v>42</v>
      </c>
      <c r="F251" s="41">
        <v>700</v>
      </c>
    </row>
    <row r="252" spans="2:6" outlineLevel="2" x14ac:dyDescent="0.2">
      <c r="C252" s="39" t="s">
        <v>253</v>
      </c>
      <c r="D252" s="40" t="s">
        <v>42</v>
      </c>
      <c r="E252" s="34" t="s">
        <v>39</v>
      </c>
      <c r="F252" s="41">
        <v>5000</v>
      </c>
    </row>
    <row r="253" spans="2:6" outlineLevel="2" x14ac:dyDescent="0.2">
      <c r="C253" s="39" t="s">
        <v>254</v>
      </c>
      <c r="D253" s="40" t="s">
        <v>42</v>
      </c>
      <c r="E253" s="34" t="s">
        <v>39</v>
      </c>
      <c r="F253" s="41">
        <v>3000</v>
      </c>
    </row>
    <row r="254" spans="2:6" outlineLevel="1" x14ac:dyDescent="0.25">
      <c r="B254" s="15" t="s">
        <v>30</v>
      </c>
    </row>
    <row r="255" spans="2:6" outlineLevel="2" x14ac:dyDescent="0.2">
      <c r="C255" s="39" t="s">
        <v>255</v>
      </c>
      <c r="D255" s="40" t="s">
        <v>53</v>
      </c>
      <c r="F255" s="41">
        <v>1000</v>
      </c>
    </row>
    <row r="256" spans="2:6" outlineLevel="2" x14ac:dyDescent="0.2">
      <c r="C256" s="39" t="s">
        <v>256</v>
      </c>
      <c r="D256" s="40" t="s">
        <v>53</v>
      </c>
      <c r="F256" s="41">
        <v>1600</v>
      </c>
    </row>
    <row r="257" spans="1:6" outlineLevel="2" x14ac:dyDescent="0.2">
      <c r="C257" s="39" t="s">
        <v>257</v>
      </c>
      <c r="D257" s="40" t="s">
        <v>42</v>
      </c>
      <c r="E257" s="34" t="s">
        <v>39</v>
      </c>
      <c r="F257" s="41">
        <v>3500</v>
      </c>
    </row>
    <row r="258" spans="1:6" outlineLevel="1" x14ac:dyDescent="0.25"/>
    <row r="259" spans="1:6" x14ac:dyDescent="0.25">
      <c r="A259" s="14" t="s">
        <v>5</v>
      </c>
    </row>
    <row r="260" spans="1:6" outlineLevel="1" x14ac:dyDescent="0.25">
      <c r="B260" s="15" t="s">
        <v>307</v>
      </c>
    </row>
    <row r="261" spans="1:6" outlineLevel="2" x14ac:dyDescent="0.2">
      <c r="C261" s="39" t="s">
        <v>258</v>
      </c>
      <c r="D261" s="40" t="s">
        <v>42</v>
      </c>
      <c r="F261" s="41">
        <v>100</v>
      </c>
    </row>
    <row r="262" spans="1:6" outlineLevel="2" x14ac:dyDescent="0.2">
      <c r="C262" s="39" t="s">
        <v>259</v>
      </c>
      <c r="D262" s="40" t="s">
        <v>41</v>
      </c>
      <c r="F262" s="41">
        <v>25</v>
      </c>
    </row>
    <row r="263" spans="1:6" outlineLevel="2" x14ac:dyDescent="0.2">
      <c r="C263" s="39" t="s">
        <v>260</v>
      </c>
      <c r="D263" s="40" t="s">
        <v>42</v>
      </c>
      <c r="F263" s="41">
        <v>110</v>
      </c>
    </row>
    <row r="264" spans="1:6" outlineLevel="2" x14ac:dyDescent="0.2">
      <c r="C264" s="39" t="s">
        <v>261</v>
      </c>
      <c r="D264" s="40" t="s">
        <v>42</v>
      </c>
      <c r="F264" s="41">
        <v>500</v>
      </c>
    </row>
    <row r="265" spans="1:6" outlineLevel="2" x14ac:dyDescent="0.2">
      <c r="C265" s="39" t="s">
        <v>262</v>
      </c>
      <c r="D265" s="40" t="s">
        <v>42</v>
      </c>
      <c r="F265" s="41">
        <v>200</v>
      </c>
    </row>
    <row r="266" spans="1:6" outlineLevel="1" x14ac:dyDescent="0.25">
      <c r="B266" s="15" t="s">
        <v>31</v>
      </c>
    </row>
    <row r="267" spans="1:6" outlineLevel="2" x14ac:dyDescent="0.2">
      <c r="C267" s="39" t="s">
        <v>263</v>
      </c>
      <c r="D267" s="40" t="s">
        <v>41</v>
      </c>
      <c r="F267" s="41">
        <v>450</v>
      </c>
    </row>
    <row r="268" spans="1:6" outlineLevel="2" x14ac:dyDescent="0.2">
      <c r="C268" s="39" t="s">
        <v>264</v>
      </c>
      <c r="D268" s="40" t="s">
        <v>41</v>
      </c>
      <c r="F268" s="41">
        <v>300</v>
      </c>
    </row>
    <row r="269" spans="1:6" outlineLevel="2" x14ac:dyDescent="0.2">
      <c r="C269" s="39" t="s">
        <v>265</v>
      </c>
      <c r="D269" s="40" t="s">
        <v>41</v>
      </c>
      <c r="F269" s="41">
        <v>230</v>
      </c>
    </row>
    <row r="270" spans="1:6" outlineLevel="2" x14ac:dyDescent="0.2">
      <c r="C270" s="39" t="s">
        <v>266</v>
      </c>
      <c r="D270" s="40" t="s">
        <v>41</v>
      </c>
      <c r="F270" s="41">
        <v>500</v>
      </c>
    </row>
    <row r="271" spans="1:6" outlineLevel="2" x14ac:dyDescent="0.2">
      <c r="C271" s="39" t="s">
        <v>267</v>
      </c>
      <c r="D271" s="40" t="s">
        <v>41</v>
      </c>
      <c r="F271" s="41">
        <v>400</v>
      </c>
    </row>
    <row r="272" spans="1:6" outlineLevel="2" x14ac:dyDescent="0.2">
      <c r="C272" s="39" t="s">
        <v>268</v>
      </c>
      <c r="D272" s="40" t="s">
        <v>42</v>
      </c>
      <c r="E272" s="34" t="s">
        <v>39</v>
      </c>
      <c r="F272" s="41">
        <v>300</v>
      </c>
    </row>
    <row r="273" spans="2:6" outlineLevel="1" x14ac:dyDescent="0.25">
      <c r="B273" s="15" t="s">
        <v>32</v>
      </c>
    </row>
    <row r="274" spans="2:6" outlineLevel="2" x14ac:dyDescent="0.2">
      <c r="C274" s="39" t="s">
        <v>269</v>
      </c>
      <c r="D274" s="40" t="s">
        <v>41</v>
      </c>
      <c r="E274" s="34" t="s">
        <v>39</v>
      </c>
      <c r="F274" s="41">
        <v>100</v>
      </c>
    </row>
    <row r="275" spans="2:6" outlineLevel="2" x14ac:dyDescent="0.2">
      <c r="C275" s="39" t="s">
        <v>270</v>
      </c>
      <c r="D275" s="40" t="s">
        <v>41</v>
      </c>
      <c r="E275" s="34" t="s">
        <v>39</v>
      </c>
      <c r="F275" s="41">
        <v>120</v>
      </c>
    </row>
    <row r="276" spans="2:6" outlineLevel="2" x14ac:dyDescent="0.2">
      <c r="C276" s="39" t="s">
        <v>271</v>
      </c>
      <c r="D276" s="40" t="s">
        <v>41</v>
      </c>
      <c r="F276" s="41">
        <v>90</v>
      </c>
    </row>
    <row r="277" spans="2:6" outlineLevel="2" x14ac:dyDescent="0.2">
      <c r="C277" s="39" t="s">
        <v>272</v>
      </c>
      <c r="D277" s="40" t="s">
        <v>42</v>
      </c>
      <c r="E277" s="34" t="s">
        <v>39</v>
      </c>
      <c r="F277" s="41">
        <v>120</v>
      </c>
    </row>
    <row r="278" spans="2:6" outlineLevel="2" x14ac:dyDescent="0.2">
      <c r="C278" s="39" t="s">
        <v>273</v>
      </c>
      <c r="D278" s="40" t="s">
        <v>42</v>
      </c>
      <c r="F278" s="41">
        <v>500</v>
      </c>
    </row>
    <row r="279" spans="2:6" outlineLevel="2" x14ac:dyDescent="0.2">
      <c r="C279" s="39" t="s">
        <v>274</v>
      </c>
      <c r="D279" s="40" t="s">
        <v>42</v>
      </c>
      <c r="F279" s="41">
        <v>550</v>
      </c>
    </row>
    <row r="280" spans="2:6" outlineLevel="2" x14ac:dyDescent="0.2">
      <c r="C280" s="39" t="s">
        <v>275</v>
      </c>
      <c r="D280" s="40" t="s">
        <v>42</v>
      </c>
      <c r="F280" s="41">
        <v>5000</v>
      </c>
    </row>
    <row r="281" spans="2:6" outlineLevel="2" x14ac:dyDescent="0.2">
      <c r="C281" s="39" t="s">
        <v>276</v>
      </c>
      <c r="D281" s="40" t="s">
        <v>42</v>
      </c>
      <c r="E281" s="34" t="s">
        <v>39</v>
      </c>
      <c r="F281" s="41">
        <v>6000</v>
      </c>
    </row>
    <row r="282" spans="2:6" outlineLevel="2" x14ac:dyDescent="0.2">
      <c r="C282" s="39" t="s">
        <v>277</v>
      </c>
      <c r="D282" s="40" t="s">
        <v>42</v>
      </c>
      <c r="E282" s="34" t="s">
        <v>39</v>
      </c>
      <c r="F282" s="41">
        <v>900</v>
      </c>
    </row>
    <row r="283" spans="2:6" outlineLevel="2" x14ac:dyDescent="0.2">
      <c r="C283" s="39" t="s">
        <v>278</v>
      </c>
      <c r="D283" s="40" t="s">
        <v>42</v>
      </c>
      <c r="F283" s="41">
        <v>500</v>
      </c>
    </row>
    <row r="284" spans="2:6" outlineLevel="2" x14ac:dyDescent="0.2">
      <c r="C284" s="39" t="s">
        <v>279</v>
      </c>
      <c r="D284" s="40" t="s">
        <v>42</v>
      </c>
      <c r="F284" s="41">
        <v>900</v>
      </c>
    </row>
    <row r="285" spans="2:6" outlineLevel="2" x14ac:dyDescent="0.2">
      <c r="C285" s="39" t="s">
        <v>280</v>
      </c>
      <c r="D285" s="40" t="s">
        <v>42</v>
      </c>
      <c r="F285" s="41">
        <v>550</v>
      </c>
    </row>
    <row r="286" spans="2:6" outlineLevel="2" x14ac:dyDescent="0.2">
      <c r="C286" s="39" t="s">
        <v>281</v>
      </c>
      <c r="D286" s="40" t="s">
        <v>42</v>
      </c>
      <c r="F286" s="41">
        <v>200</v>
      </c>
    </row>
    <row r="287" spans="2:6" outlineLevel="2" x14ac:dyDescent="0.2">
      <c r="C287" s="39" t="s">
        <v>282</v>
      </c>
      <c r="D287" s="40" t="s">
        <v>42</v>
      </c>
      <c r="F287" s="41">
        <v>600</v>
      </c>
    </row>
    <row r="288" spans="2:6" outlineLevel="1" x14ac:dyDescent="0.25">
      <c r="B288" s="15" t="s">
        <v>309</v>
      </c>
    </row>
    <row r="289" spans="2:6" outlineLevel="2" x14ac:dyDescent="0.2">
      <c r="C289" s="39" t="s">
        <v>283</v>
      </c>
      <c r="D289" s="40" t="s">
        <v>42</v>
      </c>
      <c r="F289" s="41">
        <v>250</v>
      </c>
    </row>
    <row r="290" spans="2:6" outlineLevel="2" x14ac:dyDescent="0.2">
      <c r="C290" s="39" t="s">
        <v>284</v>
      </c>
      <c r="D290" s="40" t="s">
        <v>42</v>
      </c>
      <c r="F290" s="41">
        <v>500</v>
      </c>
    </row>
    <row r="291" spans="2:6" outlineLevel="2" x14ac:dyDescent="0.2">
      <c r="C291" s="39" t="s">
        <v>285</v>
      </c>
      <c r="D291" s="40" t="s">
        <v>42</v>
      </c>
      <c r="F291" s="41">
        <v>250</v>
      </c>
    </row>
    <row r="292" spans="2:6" outlineLevel="2" x14ac:dyDescent="0.2">
      <c r="C292" s="39" t="s">
        <v>286</v>
      </c>
      <c r="D292" s="40" t="s">
        <v>42</v>
      </c>
      <c r="F292" s="41">
        <v>800</v>
      </c>
    </row>
    <row r="293" spans="2:6" outlineLevel="2" x14ac:dyDescent="0.2">
      <c r="C293" s="39" t="s">
        <v>287</v>
      </c>
      <c r="D293" s="40" t="s">
        <v>42</v>
      </c>
      <c r="F293" s="41">
        <v>1500</v>
      </c>
    </row>
    <row r="294" spans="2:6" outlineLevel="2" x14ac:dyDescent="0.2">
      <c r="C294" s="39" t="s">
        <v>288</v>
      </c>
      <c r="D294" s="40" t="s">
        <v>42</v>
      </c>
      <c r="F294" s="41">
        <v>1100</v>
      </c>
    </row>
    <row r="295" spans="2:6" outlineLevel="2" x14ac:dyDescent="0.2">
      <c r="C295" s="39" t="s">
        <v>289</v>
      </c>
      <c r="D295" s="40" t="s">
        <v>42</v>
      </c>
      <c r="E295" s="34" t="s">
        <v>39</v>
      </c>
      <c r="F295" s="41">
        <v>500</v>
      </c>
    </row>
    <row r="296" spans="2:6" outlineLevel="2" x14ac:dyDescent="0.2">
      <c r="C296" s="39" t="s">
        <v>290</v>
      </c>
      <c r="D296" s="40" t="s">
        <v>42</v>
      </c>
      <c r="F296" s="41">
        <v>600</v>
      </c>
    </row>
    <row r="297" spans="2:6" outlineLevel="2" x14ac:dyDescent="0.2">
      <c r="C297" s="39" t="s">
        <v>310</v>
      </c>
      <c r="D297" s="40" t="s">
        <v>42</v>
      </c>
      <c r="E297" s="34" t="s">
        <v>39</v>
      </c>
      <c r="F297" s="41">
        <v>350</v>
      </c>
    </row>
    <row r="298" spans="2:6" outlineLevel="2" x14ac:dyDescent="0.2">
      <c r="C298" s="39" t="s">
        <v>292</v>
      </c>
      <c r="D298" s="40" t="s">
        <v>42</v>
      </c>
      <c r="F298" s="41">
        <v>700</v>
      </c>
    </row>
    <row r="299" spans="2:6" outlineLevel="2" x14ac:dyDescent="0.2">
      <c r="C299" s="39" t="s">
        <v>293</v>
      </c>
      <c r="D299" s="40" t="s">
        <v>42</v>
      </c>
      <c r="F299" s="41">
        <v>400</v>
      </c>
    </row>
    <row r="300" spans="2:6" outlineLevel="2" x14ac:dyDescent="0.2">
      <c r="C300" s="39" t="s">
        <v>294</v>
      </c>
      <c r="D300" s="40" t="s">
        <v>42</v>
      </c>
      <c r="F300" s="41">
        <v>600</v>
      </c>
    </row>
    <row r="301" spans="2:6" outlineLevel="2" x14ac:dyDescent="0.2">
      <c r="C301" s="39" t="s">
        <v>295</v>
      </c>
      <c r="D301" s="40" t="s">
        <v>42</v>
      </c>
      <c r="E301" s="34" t="s">
        <v>39</v>
      </c>
      <c r="F301" s="41">
        <v>500</v>
      </c>
    </row>
    <row r="302" spans="2:6" outlineLevel="1" x14ac:dyDescent="0.25">
      <c r="B302" s="15" t="s">
        <v>33</v>
      </c>
    </row>
    <row r="303" spans="2:6" outlineLevel="2" x14ac:dyDescent="0.2">
      <c r="C303" s="39" t="s">
        <v>296</v>
      </c>
      <c r="D303" s="40" t="s">
        <v>40</v>
      </c>
      <c r="F303" s="41">
        <v>400</v>
      </c>
    </row>
    <row r="304" spans="2:6" outlineLevel="2" x14ac:dyDescent="0.2">
      <c r="C304" s="39" t="s">
        <v>292</v>
      </c>
      <c r="D304" s="40" t="s">
        <v>42</v>
      </c>
      <c r="F304" s="40">
        <v>700</v>
      </c>
    </row>
    <row r="305" spans="1:6" outlineLevel="1" x14ac:dyDescent="0.25"/>
    <row r="306" spans="1:6" x14ac:dyDescent="0.25">
      <c r="A306" s="14" t="s">
        <v>34</v>
      </c>
    </row>
    <row r="307" spans="1:6" outlineLevel="1" x14ac:dyDescent="0.25">
      <c r="B307" s="15" t="s">
        <v>6</v>
      </c>
    </row>
    <row r="308" spans="1:6" outlineLevel="2" x14ac:dyDescent="0.2">
      <c r="C308" s="39" t="s">
        <v>297</v>
      </c>
      <c r="D308" s="40" t="s">
        <v>42</v>
      </c>
      <c r="E308" s="34" t="s">
        <v>39</v>
      </c>
      <c r="F308" s="40">
        <v>3000</v>
      </c>
    </row>
    <row r="309" spans="1:6" outlineLevel="2" x14ac:dyDescent="0.2">
      <c r="C309" s="39" t="s">
        <v>298</v>
      </c>
      <c r="D309" s="40" t="s">
        <v>42</v>
      </c>
      <c r="E309" s="34" t="s">
        <v>39</v>
      </c>
      <c r="F309" s="40">
        <v>2000</v>
      </c>
    </row>
    <row r="310" spans="1:6" outlineLevel="2" x14ac:dyDescent="0.2">
      <c r="C310" s="39" t="s">
        <v>299</v>
      </c>
      <c r="D310" s="40" t="s">
        <v>42</v>
      </c>
      <c r="E310" s="34" t="s">
        <v>39</v>
      </c>
      <c r="F310" s="40">
        <v>1000</v>
      </c>
    </row>
    <row r="311" spans="1:6" outlineLevel="2" x14ac:dyDescent="0.2">
      <c r="C311" s="42" t="s">
        <v>300</v>
      </c>
      <c r="D311" s="40" t="s">
        <v>42</v>
      </c>
      <c r="F311" s="40">
        <v>550</v>
      </c>
    </row>
    <row r="312" spans="1:6" outlineLevel="2" x14ac:dyDescent="0.2">
      <c r="C312" s="42" t="s">
        <v>301</v>
      </c>
      <c r="D312" s="40" t="s">
        <v>42</v>
      </c>
      <c r="E312" s="34" t="s">
        <v>39</v>
      </c>
      <c r="F312" s="40">
        <v>500</v>
      </c>
    </row>
    <row r="313" spans="1:6" outlineLevel="2" x14ac:dyDescent="0.2">
      <c r="C313" s="42" t="s">
        <v>302</v>
      </c>
      <c r="D313" s="40" t="s">
        <v>42</v>
      </c>
      <c r="E313" s="34" t="s">
        <v>39</v>
      </c>
      <c r="F313" s="40">
        <v>600</v>
      </c>
    </row>
    <row r="314" spans="1:6" outlineLevel="2" x14ac:dyDescent="0.2">
      <c r="C314" s="42" t="s">
        <v>303</v>
      </c>
      <c r="D314" s="40" t="s">
        <v>42</v>
      </c>
      <c r="E314" s="34" t="s">
        <v>39</v>
      </c>
      <c r="F314" s="40">
        <v>250</v>
      </c>
    </row>
    <row r="315" spans="1:6" outlineLevel="1" x14ac:dyDescent="0.25">
      <c r="B315" s="15" t="s">
        <v>35</v>
      </c>
    </row>
    <row r="316" spans="1:6" outlineLevel="2" x14ac:dyDescent="0.25"/>
    <row r="317" spans="1:6" outlineLevel="2" x14ac:dyDescent="0.25"/>
    <row r="318" spans="1:6" outlineLevel="2" x14ac:dyDescent="0.25"/>
    <row r="319" spans="1:6" outlineLevel="2" x14ac:dyDescent="0.25"/>
    <row r="320" spans="1:6" outlineLevel="2" x14ac:dyDescent="0.25"/>
    <row r="321" outlineLevel="2" x14ac:dyDescent="0.25"/>
    <row r="322" outlineLevel="2" x14ac:dyDescent="0.25"/>
    <row r="323" outlineLevel="2" x14ac:dyDescent="0.25"/>
    <row r="324" outlineLevel="2" x14ac:dyDescent="0.25"/>
    <row r="325" outlineLevel="2" x14ac:dyDescent="0.25"/>
    <row r="326" outlineLevel="2" x14ac:dyDescent="0.25"/>
    <row r="327" outlineLevel="2" x14ac:dyDescent="0.25"/>
    <row r="328" outlineLevel="2" x14ac:dyDescent="0.25"/>
    <row r="329" outlineLevel="2" x14ac:dyDescent="0.25"/>
    <row r="330" outlineLevel="2" x14ac:dyDescent="0.25"/>
    <row r="331" outlineLevel="2" x14ac:dyDescent="0.25"/>
    <row r="332" outlineLevel="2" x14ac:dyDescent="0.25"/>
    <row r="333" outlineLevel="2" x14ac:dyDescent="0.25"/>
    <row r="334" outlineLevel="2" x14ac:dyDescent="0.25"/>
    <row r="335" outlineLevel="2" x14ac:dyDescent="0.25"/>
    <row r="336" outlineLevel="1" x14ac:dyDescent="0.25"/>
  </sheetData>
  <mergeCells count="1">
    <mergeCell ref="E1:F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D24" sqref="D24"/>
    </sheetView>
  </sheetViews>
  <sheetFormatPr defaultRowHeight="12.75" x14ac:dyDescent="0.25"/>
  <cols>
    <col min="1" max="1" width="5.7109375" style="23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23" customWidth="1"/>
    <col min="9" max="14" width="10.7109375" style="23" customWidth="1"/>
    <col min="15" max="16384" width="9.140625" style="23"/>
  </cols>
  <sheetData>
    <row r="1" spans="1:52" s="1" customFormat="1" x14ac:dyDescent="0.25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23"/>
      <c r="R1" s="23"/>
      <c r="S1" s="23"/>
      <c r="T1" s="23"/>
      <c r="U1" s="23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23"/>
    </row>
    <row r="2" spans="1:52" s="1" customFormat="1" ht="13.5" thickBot="1" x14ac:dyDescent="0.3">
      <c r="B2" s="2"/>
      <c r="C2" s="2"/>
      <c r="D2" s="2"/>
      <c r="E2" s="98"/>
      <c r="F2" s="21"/>
      <c r="G2" s="21"/>
      <c r="H2" s="22"/>
      <c r="Q2" s="23"/>
      <c r="R2" s="23"/>
      <c r="S2" s="23"/>
      <c r="T2" s="23"/>
      <c r="U2" s="23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23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23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23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23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23"/>
    </row>
    <row r="5" spans="1:52" s="1" customFormat="1" ht="13.5" thickBot="1" x14ac:dyDescent="0.3">
      <c r="B5" s="2"/>
      <c r="C5" s="2"/>
      <c r="D5" s="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</row>
    <row r="6" spans="1:52" s="16" customFormat="1" ht="26.25" thickBot="1" x14ac:dyDescent="0.3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1" customFormat="1" ht="15" customHeight="1" x14ac:dyDescent="0.25">
      <c r="A7" s="3">
        <v>1</v>
      </c>
      <c r="B7" s="4" t="s">
        <v>34</v>
      </c>
      <c r="C7" s="4" t="s">
        <v>6</v>
      </c>
      <c r="D7" s="4" t="s">
        <v>297</v>
      </c>
      <c r="E7" s="5" t="str">
        <f>VLOOKUP(D7,Настройки!E1:H347,2)</f>
        <v>м2</v>
      </c>
      <c r="F7" s="5">
        <f>VLOOKUP(D7,Настройки!E1:H347,4)</f>
        <v>65</v>
      </c>
      <c r="G7" s="6"/>
      <c r="H7" s="7">
        <f>F7*G7</f>
        <v>0</v>
      </c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>
        <f>IFERROR((F8*G8),0)</f>
        <v>0</v>
      </c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>
        <f t="shared" ref="H9:H11" si="0">IFERROR((F9*G9),0)</f>
        <v>0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>
        <f t="shared" si="0"/>
        <v>0</v>
      </c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>
        <f t="shared" si="0"/>
        <v>0</v>
      </c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52" ht="15.75" customHeight="1" thickBot="1" x14ac:dyDescent="0.3">
      <c r="A12" s="99" t="s">
        <v>38</v>
      </c>
      <c r="B12" s="100"/>
      <c r="C12" s="100"/>
      <c r="D12" s="100"/>
      <c r="E12" s="100"/>
      <c r="F12" s="100"/>
      <c r="G12" s="101"/>
      <c r="H12" s="18">
        <f>SUM(H7:H11)</f>
        <v>0</v>
      </c>
    </row>
  </sheetData>
  <sheetProtection autoFilter="0"/>
  <protectedRanges>
    <protectedRange password="CF7A" sqref="B7:D7" name="Диапазон1"/>
  </protectedRanges>
  <mergeCells count="17">
    <mergeCell ref="AD4:AG4"/>
    <mergeCell ref="R3:U3"/>
    <mergeCell ref="V3:Y3"/>
    <mergeCell ref="Z3:AC3"/>
    <mergeCell ref="AD1:AG1"/>
    <mergeCell ref="V2:Y2"/>
    <mergeCell ref="Z2:AC2"/>
    <mergeCell ref="AD2:AG2"/>
    <mergeCell ref="AD3:AG3"/>
    <mergeCell ref="B6:C6"/>
    <mergeCell ref="E1:E2"/>
    <mergeCell ref="A12:G12"/>
    <mergeCell ref="V1:Y1"/>
    <mergeCell ref="Z1:AC1"/>
    <mergeCell ref="R4:U4"/>
    <mergeCell ref="V4:Y4"/>
    <mergeCell ref="Z4:AC4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:H12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ht="12.75" customHeight="1" x14ac:dyDescent="0.25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customHeight="1" thickBot="1" x14ac:dyDescent="0.3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>
        <f>IFERROR((F7*G7),0)</f>
        <v>0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>
        <f>IFERROR((F8*G8),0)</f>
        <v>0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>
        <f t="shared" ref="H9:H11" si="0">IFERROR((F9*G9),0)</f>
        <v>0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>
        <f t="shared" si="0"/>
        <v>0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>
        <f t="shared" si="0"/>
        <v>0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9" t="s">
        <v>38</v>
      </c>
      <c r="B12" s="100"/>
      <c r="C12" s="100"/>
      <c r="D12" s="100"/>
      <c r="E12" s="100"/>
      <c r="F12" s="100"/>
      <c r="G12" s="101"/>
      <c r="H12" s="18">
        <f>SUM(H7:H11)</f>
        <v>0</v>
      </c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allowBlank="1" showInputMessage="1" showErrorMessage="1" sqref="B8:B11">
      <formula1>ЭТАПЫ</formula1>
    </dataValidation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:H12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x14ac:dyDescent="0.25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thickBot="1" x14ac:dyDescent="0.3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>
        <f>IFERROR((F7*G7),0)</f>
        <v>0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>
        <f>IFERROR((F8*G8),0)</f>
        <v>0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>
        <f t="shared" ref="H9:H11" si="0">IFERROR((F9*G9),0)</f>
        <v>0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>
        <f t="shared" si="0"/>
        <v>0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>
        <f t="shared" si="0"/>
        <v>0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9" t="s">
        <v>38</v>
      </c>
      <c r="B12" s="100"/>
      <c r="C12" s="100"/>
      <c r="D12" s="100"/>
      <c r="E12" s="100"/>
      <c r="F12" s="100"/>
      <c r="G12" s="101"/>
      <c r="H12" s="18">
        <f>SUM(H7:H11)</f>
        <v>0</v>
      </c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  <dataValidation type="list" allowBlank="1" showInputMessage="1" showErrorMessage="1" sqref="C7:C11">
      <formula1>INDIRECT(SUBSTITUTE(B7,"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:H12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x14ac:dyDescent="0.25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thickBot="1" x14ac:dyDescent="0.3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>
        <f>IFERROR((F7*G7),0)</f>
        <v>0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>
        <f>IFERROR((F8*G8),0)</f>
        <v>0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>
        <f t="shared" ref="H9:H11" si="0">IFERROR((F9*G9),0)</f>
        <v>0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>
        <f t="shared" si="0"/>
        <v>0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>
        <f t="shared" si="0"/>
        <v>0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9" t="s">
        <v>38</v>
      </c>
      <c r="B12" s="100"/>
      <c r="C12" s="100"/>
      <c r="D12" s="100"/>
      <c r="E12" s="100"/>
      <c r="F12" s="100"/>
      <c r="G12" s="101"/>
      <c r="H12" s="18">
        <f>SUM(H7:H11)</f>
        <v>0</v>
      </c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  <dataValidation type="list" allowBlank="1" showInputMessage="1" showErrorMessage="1" sqref="C7:C11">
      <formula1>INDIRECT(SUBSTITUTE(B7,"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17" sqref="E17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x14ac:dyDescent="0.25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thickBot="1" x14ac:dyDescent="0.3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>
        <f>IFERROR((F7*G7),0)</f>
        <v>0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>
        <f>IFERROR((F8*G8),0)</f>
        <v>0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>
        <f t="shared" ref="H9:H11" si="0">IFERROR((F9*G9),0)</f>
        <v>0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>
        <f t="shared" si="0"/>
        <v>0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>
        <f t="shared" si="0"/>
        <v>0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9" t="s">
        <v>38</v>
      </c>
      <c r="B12" s="100"/>
      <c r="C12" s="100"/>
      <c r="D12" s="100"/>
      <c r="E12" s="100"/>
      <c r="F12" s="100"/>
      <c r="G12" s="101"/>
      <c r="H12" s="18">
        <f>SUM(H7:H11)</f>
        <v>0</v>
      </c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allowBlank="1" showInputMessage="1" showErrorMessage="1" sqref="B8:B11">
      <formula1>ЭТАПЫ</formula1>
    </dataValidation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6"/>
  <sheetViews>
    <sheetView view="pageBreakPreview" zoomScaleNormal="100" zoomScaleSheetLayoutView="100" workbookViewId="0">
      <selection activeCell="G38" sqref="G38"/>
    </sheetView>
  </sheetViews>
  <sheetFormatPr defaultRowHeight="12.75" x14ac:dyDescent="0.25"/>
  <cols>
    <col min="1" max="1" width="10.7109375" style="44" customWidth="1"/>
    <col min="2" max="2" width="6.7109375" style="30" customWidth="1"/>
    <col min="3" max="3" width="15.7109375" style="31" customWidth="1"/>
    <col min="4" max="4" width="43.7109375" style="32" customWidth="1"/>
    <col min="5" max="5" width="65.7109375" style="29" customWidth="1"/>
    <col min="6" max="13" width="10.7109375" style="30" customWidth="1"/>
    <col min="14" max="17" width="11.7109375" style="30" customWidth="1"/>
    <col min="18" max="16384" width="9.140625" style="30"/>
  </cols>
  <sheetData>
    <row r="1" spans="1:53" ht="13.5" thickBot="1" x14ac:dyDescent="0.3">
      <c r="E1" s="118"/>
      <c r="F1" s="118"/>
      <c r="G1" s="118"/>
      <c r="H1" s="118"/>
      <c r="I1" s="118"/>
    </row>
    <row r="2" spans="1:53" s="43" customFormat="1" ht="26.25" thickBot="1" x14ac:dyDescent="0.3">
      <c r="A2" s="79" t="s">
        <v>311</v>
      </c>
      <c r="B2" s="70" t="s">
        <v>14</v>
      </c>
      <c r="C2" s="116" t="s">
        <v>36</v>
      </c>
      <c r="D2" s="117"/>
      <c r="E2" s="71" t="s">
        <v>0</v>
      </c>
      <c r="F2" s="71" t="s">
        <v>15</v>
      </c>
      <c r="G2" s="72" t="s">
        <v>37</v>
      </c>
      <c r="H2" s="74" t="s">
        <v>1</v>
      </c>
      <c r="I2" s="75" t="s">
        <v>16</v>
      </c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53" s="84" customFormat="1" x14ac:dyDescent="0.25">
      <c r="A3" s="103" t="s">
        <v>312</v>
      </c>
      <c r="B3" s="73">
        <f>'1'!A7</f>
        <v>1</v>
      </c>
      <c r="C3" s="73" t="str">
        <f>'1'!B7</f>
        <v>ДВЕРИ И ОКНА</v>
      </c>
      <c r="D3" s="73" t="str">
        <f>'1'!C7</f>
        <v>ДВЕРИ</v>
      </c>
      <c r="E3" s="73" t="str">
        <f>'1'!D7</f>
        <v>Сборка дверного блока (под ключ)</v>
      </c>
      <c r="F3" s="73" t="str">
        <f>'1'!E7</f>
        <v>м2</v>
      </c>
      <c r="G3" s="73">
        <f>'1'!F7</f>
        <v>65</v>
      </c>
      <c r="H3" s="83">
        <f>'1'!G7</f>
        <v>0</v>
      </c>
      <c r="I3" s="76">
        <f>'1'!H7</f>
        <v>0</v>
      </c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spans="1:53" s="84" customFormat="1" ht="15" customHeight="1" x14ac:dyDescent="0.25">
      <c r="A4" s="104"/>
      <c r="B4" s="37">
        <f>'1'!A8</f>
        <v>2</v>
      </c>
      <c r="C4" s="37">
        <f>'1'!B8</f>
        <v>0</v>
      </c>
      <c r="D4" s="37">
        <f>'1'!C8</f>
        <v>0</v>
      </c>
      <c r="E4" s="37">
        <f>'1'!D8</f>
        <v>0</v>
      </c>
      <c r="F4" s="37" t="e">
        <f>'1'!E8</f>
        <v>#N/A</v>
      </c>
      <c r="G4" s="37" t="e">
        <f>'1'!F8</f>
        <v>#N/A</v>
      </c>
      <c r="H4" s="85">
        <f>'1'!G8</f>
        <v>0</v>
      </c>
      <c r="I4" s="77">
        <f>'1'!H8</f>
        <v>0</v>
      </c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spans="1:53" s="84" customFormat="1" ht="15" customHeight="1" x14ac:dyDescent="0.25">
      <c r="A5" s="104"/>
      <c r="B5" s="37">
        <f>'1'!A9</f>
        <v>3</v>
      </c>
      <c r="C5" s="37">
        <f>'1'!B9</f>
        <v>0</v>
      </c>
      <c r="D5" s="37">
        <f>'1'!C9</f>
        <v>0</v>
      </c>
      <c r="E5" s="37">
        <f>'1'!D9</f>
        <v>0</v>
      </c>
      <c r="F5" s="37" t="e">
        <f>'1'!E9</f>
        <v>#N/A</v>
      </c>
      <c r="G5" s="37" t="e">
        <f>'1'!F9</f>
        <v>#N/A</v>
      </c>
      <c r="H5" s="85">
        <f>'1'!G9</f>
        <v>0</v>
      </c>
      <c r="I5" s="77">
        <f>'1'!H9</f>
        <v>0</v>
      </c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s="84" customFormat="1" ht="15" customHeight="1" x14ac:dyDescent="0.25">
      <c r="A6" s="104"/>
      <c r="B6" s="37">
        <f>'1'!A10</f>
        <v>4</v>
      </c>
      <c r="C6" s="37">
        <f>'1'!B10</f>
        <v>0</v>
      </c>
      <c r="D6" s="37">
        <f>'1'!C10</f>
        <v>0</v>
      </c>
      <c r="E6" s="37">
        <f>'1'!D10</f>
        <v>0</v>
      </c>
      <c r="F6" s="37" t="e">
        <f>'1'!E10</f>
        <v>#N/A</v>
      </c>
      <c r="G6" s="37" t="e">
        <f>'1'!F10</f>
        <v>#N/A</v>
      </c>
      <c r="H6" s="85">
        <f>'1'!G10</f>
        <v>0</v>
      </c>
      <c r="I6" s="77">
        <f>'1'!H10</f>
        <v>0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spans="1:53" s="84" customFormat="1" ht="15" customHeight="1" x14ac:dyDescent="0.25">
      <c r="A7" s="104"/>
      <c r="B7" s="37">
        <f>'1'!A11</f>
        <v>5</v>
      </c>
      <c r="C7" s="37">
        <f>'1'!B11</f>
        <v>0</v>
      </c>
      <c r="D7" s="37">
        <f>'1'!C11</f>
        <v>0</v>
      </c>
      <c r="E7" s="37">
        <f>'1'!D11</f>
        <v>0</v>
      </c>
      <c r="F7" s="37" t="e">
        <f>'1'!E11</f>
        <v>#N/A</v>
      </c>
      <c r="G7" s="37" t="e">
        <f>'1'!F11</f>
        <v>#N/A</v>
      </c>
      <c r="H7" s="85">
        <f>'1'!G11</f>
        <v>0</v>
      </c>
      <c r="I7" s="77">
        <f>'1'!H11</f>
        <v>0</v>
      </c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53" s="84" customFormat="1" ht="15" customHeight="1" thickBot="1" x14ac:dyDescent="0.3">
      <c r="A8" s="105"/>
      <c r="B8" s="111" t="s">
        <v>313</v>
      </c>
      <c r="C8" s="111"/>
      <c r="D8" s="111"/>
      <c r="E8" s="111"/>
      <c r="F8" s="111"/>
      <c r="G8" s="111"/>
      <c r="H8" s="112"/>
      <c r="I8" s="78">
        <f>SUM(I3:I7)</f>
        <v>0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spans="1:53" s="84" customFormat="1" ht="15" customHeight="1" x14ac:dyDescent="0.25">
      <c r="A9" s="104" t="s">
        <v>314</v>
      </c>
      <c r="B9" s="73">
        <f>'2'!A7</f>
        <v>1</v>
      </c>
      <c r="C9" s="73">
        <f>'2'!B7</f>
        <v>0</v>
      </c>
      <c r="D9" s="73">
        <f>'2'!C7</f>
        <v>0</v>
      </c>
      <c r="E9" s="73">
        <f>'2'!D7</f>
        <v>0</v>
      </c>
      <c r="F9" s="73" t="e">
        <f>'2'!E7</f>
        <v>#N/A</v>
      </c>
      <c r="G9" s="73" t="e">
        <f>'2'!F7</f>
        <v>#N/A</v>
      </c>
      <c r="H9" s="83">
        <f>'2'!G7</f>
        <v>0</v>
      </c>
      <c r="I9" s="76">
        <f>'2'!H7</f>
        <v>0</v>
      </c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</row>
    <row r="10" spans="1:53" s="84" customFormat="1" ht="15" customHeight="1" x14ac:dyDescent="0.25">
      <c r="A10" s="104"/>
      <c r="B10" s="37">
        <f>'2'!A8</f>
        <v>2</v>
      </c>
      <c r="C10" s="37">
        <f>'2'!B8</f>
        <v>0</v>
      </c>
      <c r="D10" s="37">
        <f>'2'!C8</f>
        <v>0</v>
      </c>
      <c r="E10" s="37">
        <f>'2'!D8</f>
        <v>0</v>
      </c>
      <c r="F10" s="37" t="e">
        <f>'2'!E8</f>
        <v>#N/A</v>
      </c>
      <c r="G10" s="37" t="e">
        <f>'2'!F8</f>
        <v>#N/A</v>
      </c>
      <c r="H10" s="85">
        <f>'2'!G8</f>
        <v>0</v>
      </c>
      <c r="I10" s="77">
        <f>'2'!H8</f>
        <v>0</v>
      </c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</row>
    <row r="11" spans="1:53" s="84" customFormat="1" ht="15" customHeight="1" x14ac:dyDescent="0.25">
      <c r="A11" s="104"/>
      <c r="B11" s="37">
        <f>'2'!A9</f>
        <v>3</v>
      </c>
      <c r="C11" s="37">
        <f>'2'!B9</f>
        <v>0</v>
      </c>
      <c r="D11" s="37">
        <f>'2'!C9</f>
        <v>0</v>
      </c>
      <c r="E11" s="37">
        <f>'2'!D9</f>
        <v>0</v>
      </c>
      <c r="F11" s="37" t="e">
        <f>'2'!E9</f>
        <v>#N/A</v>
      </c>
      <c r="G11" s="37" t="e">
        <f>'2'!F9</f>
        <v>#N/A</v>
      </c>
      <c r="H11" s="85">
        <f>'2'!G9</f>
        <v>0</v>
      </c>
      <c r="I11" s="77">
        <f>'2'!H9</f>
        <v>0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</row>
    <row r="12" spans="1:53" s="84" customFormat="1" ht="15" customHeight="1" x14ac:dyDescent="0.25">
      <c r="A12" s="104"/>
      <c r="B12" s="37">
        <f>'2'!A10</f>
        <v>4</v>
      </c>
      <c r="C12" s="37">
        <f>'2'!B10</f>
        <v>0</v>
      </c>
      <c r="D12" s="37">
        <f>'2'!C10</f>
        <v>0</v>
      </c>
      <c r="E12" s="37">
        <f>'2'!D10</f>
        <v>0</v>
      </c>
      <c r="F12" s="37" t="e">
        <f>'2'!E10</f>
        <v>#N/A</v>
      </c>
      <c r="G12" s="37" t="e">
        <f>'2'!F10</f>
        <v>#N/A</v>
      </c>
      <c r="H12" s="85">
        <f>'2'!G10</f>
        <v>0</v>
      </c>
      <c r="I12" s="77">
        <f>'2'!H10</f>
        <v>0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</row>
    <row r="13" spans="1:53" s="84" customFormat="1" ht="15" customHeight="1" x14ac:dyDescent="0.25">
      <c r="A13" s="104"/>
      <c r="B13" s="37">
        <f>'2'!A11</f>
        <v>5</v>
      </c>
      <c r="C13" s="37">
        <f>'2'!B11</f>
        <v>0</v>
      </c>
      <c r="D13" s="37">
        <f>'2'!C11</f>
        <v>0</v>
      </c>
      <c r="E13" s="37">
        <f>'2'!D11</f>
        <v>0</v>
      </c>
      <c r="F13" s="37" t="e">
        <f>'2'!E11</f>
        <v>#N/A</v>
      </c>
      <c r="G13" s="37" t="e">
        <f>'2'!F11</f>
        <v>#N/A</v>
      </c>
      <c r="H13" s="85">
        <f>'2'!G11</f>
        <v>0</v>
      </c>
      <c r="I13" s="77">
        <f>'2'!H11</f>
        <v>0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53" s="84" customFormat="1" ht="15" customHeight="1" thickBot="1" x14ac:dyDescent="0.3">
      <c r="A14" s="105"/>
      <c r="B14" s="111" t="s">
        <v>313</v>
      </c>
      <c r="C14" s="111"/>
      <c r="D14" s="111"/>
      <c r="E14" s="111"/>
      <c r="F14" s="111"/>
      <c r="G14" s="111"/>
      <c r="H14" s="112"/>
      <c r="I14" s="78">
        <f>SUM(I9:I13)</f>
        <v>0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</row>
    <row r="15" spans="1:53" s="84" customFormat="1" ht="15" customHeight="1" x14ac:dyDescent="0.25">
      <c r="A15" s="104" t="s">
        <v>315</v>
      </c>
      <c r="B15" s="73">
        <f>'3'!A7</f>
        <v>1</v>
      </c>
      <c r="C15" s="73">
        <f>'3'!B7</f>
        <v>0</v>
      </c>
      <c r="D15" s="73">
        <f>'3'!C7</f>
        <v>0</v>
      </c>
      <c r="E15" s="73">
        <f>'3'!D7</f>
        <v>0</v>
      </c>
      <c r="F15" s="73" t="e">
        <f>'3'!E7</f>
        <v>#N/A</v>
      </c>
      <c r="G15" s="73" t="e">
        <f>'3'!F7</f>
        <v>#N/A</v>
      </c>
      <c r="H15" s="83">
        <f>'3'!G7</f>
        <v>0</v>
      </c>
      <c r="I15" s="76">
        <f>'3'!H7</f>
        <v>0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</row>
    <row r="16" spans="1:53" s="84" customFormat="1" ht="15" customHeight="1" x14ac:dyDescent="0.25">
      <c r="A16" s="104"/>
      <c r="B16" s="37">
        <f>'3'!A8</f>
        <v>2</v>
      </c>
      <c r="C16" s="37">
        <f>'3'!B8</f>
        <v>0</v>
      </c>
      <c r="D16" s="37">
        <f>'3'!C8</f>
        <v>0</v>
      </c>
      <c r="E16" s="37">
        <f>'3'!D8</f>
        <v>0</v>
      </c>
      <c r="F16" s="37" t="e">
        <f>'3'!E8</f>
        <v>#N/A</v>
      </c>
      <c r="G16" s="37" t="e">
        <f>'3'!F8</f>
        <v>#N/A</v>
      </c>
      <c r="H16" s="85">
        <f>'3'!G8</f>
        <v>0</v>
      </c>
      <c r="I16" s="77">
        <f>'3'!H8</f>
        <v>0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</row>
    <row r="17" spans="1:53" s="84" customFormat="1" ht="15" customHeight="1" x14ac:dyDescent="0.25">
      <c r="A17" s="104"/>
      <c r="B17" s="37">
        <f>'3'!A9</f>
        <v>3</v>
      </c>
      <c r="C17" s="37">
        <f>'3'!B9</f>
        <v>0</v>
      </c>
      <c r="D17" s="37">
        <f>'3'!C9</f>
        <v>0</v>
      </c>
      <c r="E17" s="37">
        <f>'3'!D9</f>
        <v>0</v>
      </c>
      <c r="F17" s="37" t="e">
        <f>'3'!E9</f>
        <v>#N/A</v>
      </c>
      <c r="G17" s="37" t="e">
        <f>'3'!F9</f>
        <v>#N/A</v>
      </c>
      <c r="H17" s="85">
        <f>'3'!G9</f>
        <v>0</v>
      </c>
      <c r="I17" s="77">
        <f>'3'!H9</f>
        <v>0</v>
      </c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s="84" customFormat="1" ht="15" customHeight="1" x14ac:dyDescent="0.25">
      <c r="A18" s="104"/>
      <c r="B18" s="37">
        <f>'3'!A10</f>
        <v>4</v>
      </c>
      <c r="C18" s="37">
        <f>'3'!B10</f>
        <v>0</v>
      </c>
      <c r="D18" s="37">
        <f>'3'!C10</f>
        <v>0</v>
      </c>
      <c r="E18" s="37">
        <f>'3'!D10</f>
        <v>0</v>
      </c>
      <c r="F18" s="37" t="e">
        <f>'3'!E10</f>
        <v>#N/A</v>
      </c>
      <c r="G18" s="37" t="e">
        <f>'3'!F10</f>
        <v>#N/A</v>
      </c>
      <c r="H18" s="85">
        <f>'3'!G10</f>
        <v>0</v>
      </c>
      <c r="I18" s="77">
        <f>'3'!H10</f>
        <v>0</v>
      </c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</row>
    <row r="19" spans="1:53" s="84" customFormat="1" ht="15" customHeight="1" x14ac:dyDescent="0.25">
      <c r="A19" s="104"/>
      <c r="B19" s="37">
        <f>'3'!A11</f>
        <v>5</v>
      </c>
      <c r="C19" s="37">
        <f>'3'!B11</f>
        <v>0</v>
      </c>
      <c r="D19" s="37">
        <f>'3'!C11</f>
        <v>0</v>
      </c>
      <c r="E19" s="37">
        <f>'3'!D11</f>
        <v>0</v>
      </c>
      <c r="F19" s="37" t="e">
        <f>'3'!E11</f>
        <v>#N/A</v>
      </c>
      <c r="G19" s="37" t="e">
        <f>'3'!F11</f>
        <v>#N/A</v>
      </c>
      <c r="H19" s="85">
        <f>'3'!G11</f>
        <v>0</v>
      </c>
      <c r="I19" s="77">
        <f>'3'!H11</f>
        <v>0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</row>
    <row r="20" spans="1:53" s="84" customFormat="1" ht="15" customHeight="1" thickBot="1" x14ac:dyDescent="0.3">
      <c r="A20" s="105"/>
      <c r="B20" s="111" t="s">
        <v>313</v>
      </c>
      <c r="C20" s="111"/>
      <c r="D20" s="111"/>
      <c r="E20" s="111"/>
      <c r="F20" s="111"/>
      <c r="G20" s="111"/>
      <c r="H20" s="112"/>
      <c r="I20" s="78">
        <f>SUM(I15:I19)</f>
        <v>0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1:53" s="84" customFormat="1" ht="15" customHeight="1" x14ac:dyDescent="0.25">
      <c r="A21" s="106" t="s">
        <v>316</v>
      </c>
      <c r="B21" s="73">
        <f>'4'!A7</f>
        <v>1</v>
      </c>
      <c r="C21" s="73">
        <f>'4'!B7</f>
        <v>0</v>
      </c>
      <c r="D21" s="73">
        <f>'4'!C7</f>
        <v>0</v>
      </c>
      <c r="E21" s="73">
        <f>'4'!D7</f>
        <v>0</v>
      </c>
      <c r="F21" s="73" t="e">
        <f>'4'!E7</f>
        <v>#N/A</v>
      </c>
      <c r="G21" s="73" t="e">
        <f>'4'!F7</f>
        <v>#N/A</v>
      </c>
      <c r="H21" s="83">
        <f>'4'!G7</f>
        <v>0</v>
      </c>
      <c r="I21" s="76">
        <f>'4'!H7</f>
        <v>0</v>
      </c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</row>
    <row r="22" spans="1:53" s="84" customFormat="1" ht="15" customHeight="1" x14ac:dyDescent="0.25">
      <c r="A22" s="107"/>
      <c r="B22" s="37">
        <f>'4'!A8</f>
        <v>2</v>
      </c>
      <c r="C22" s="37">
        <f>'4'!B8</f>
        <v>0</v>
      </c>
      <c r="D22" s="37">
        <f>'4'!C8</f>
        <v>0</v>
      </c>
      <c r="E22" s="37">
        <f>'4'!D8</f>
        <v>0</v>
      </c>
      <c r="F22" s="37" t="e">
        <f>'4'!E8</f>
        <v>#N/A</v>
      </c>
      <c r="G22" s="37" t="e">
        <f>'4'!F8</f>
        <v>#N/A</v>
      </c>
      <c r="H22" s="85">
        <f>'4'!G8</f>
        <v>0</v>
      </c>
      <c r="I22" s="77">
        <f>'4'!H8</f>
        <v>0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</row>
    <row r="23" spans="1:53" s="84" customFormat="1" ht="15" customHeight="1" x14ac:dyDescent="0.25">
      <c r="A23" s="107"/>
      <c r="B23" s="37">
        <f>'4'!A9</f>
        <v>3</v>
      </c>
      <c r="C23" s="37">
        <f>'4'!B9</f>
        <v>0</v>
      </c>
      <c r="D23" s="37">
        <f>'4'!C9</f>
        <v>0</v>
      </c>
      <c r="E23" s="37">
        <f>'4'!D9</f>
        <v>0</v>
      </c>
      <c r="F23" s="37" t="e">
        <f>'4'!E9</f>
        <v>#N/A</v>
      </c>
      <c r="G23" s="37" t="e">
        <f>'4'!F9</f>
        <v>#N/A</v>
      </c>
      <c r="H23" s="85">
        <f>'4'!G9</f>
        <v>0</v>
      </c>
      <c r="I23" s="77">
        <f>'4'!H9</f>
        <v>0</v>
      </c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</row>
    <row r="24" spans="1:53" s="84" customFormat="1" ht="15" customHeight="1" x14ac:dyDescent="0.25">
      <c r="A24" s="107"/>
      <c r="B24" s="37">
        <f>'4'!A10</f>
        <v>4</v>
      </c>
      <c r="C24" s="37">
        <f>'4'!B10</f>
        <v>0</v>
      </c>
      <c r="D24" s="37">
        <f>'4'!C10</f>
        <v>0</v>
      </c>
      <c r="E24" s="37">
        <f>'4'!D10</f>
        <v>0</v>
      </c>
      <c r="F24" s="37" t="e">
        <f>'4'!E10</f>
        <v>#N/A</v>
      </c>
      <c r="G24" s="37" t="e">
        <f>'4'!F10</f>
        <v>#N/A</v>
      </c>
      <c r="H24" s="85">
        <f>'4'!G10</f>
        <v>0</v>
      </c>
      <c r="I24" s="77">
        <f>'4'!H10</f>
        <v>0</v>
      </c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</row>
    <row r="25" spans="1:53" s="84" customFormat="1" ht="15" customHeight="1" x14ac:dyDescent="0.25">
      <c r="A25" s="107"/>
      <c r="B25" s="37">
        <f>'4'!A11</f>
        <v>5</v>
      </c>
      <c r="C25" s="37">
        <f>'4'!B11</f>
        <v>0</v>
      </c>
      <c r="D25" s="37">
        <f>'4'!C11</f>
        <v>0</v>
      </c>
      <c r="E25" s="37">
        <f>'4'!D11</f>
        <v>0</v>
      </c>
      <c r="F25" s="37" t="e">
        <f>'4'!E11</f>
        <v>#N/A</v>
      </c>
      <c r="G25" s="37" t="e">
        <f>'4'!F11</f>
        <v>#N/A</v>
      </c>
      <c r="H25" s="85">
        <f>'4'!G11</f>
        <v>0</v>
      </c>
      <c r="I25" s="77">
        <f>'4'!H11</f>
        <v>0</v>
      </c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</row>
    <row r="26" spans="1:53" s="29" customFormat="1" ht="15" customHeight="1" thickBot="1" x14ac:dyDescent="0.3">
      <c r="A26" s="107"/>
      <c r="B26" s="111" t="s">
        <v>313</v>
      </c>
      <c r="C26" s="111"/>
      <c r="D26" s="111"/>
      <c r="E26" s="111"/>
      <c r="F26" s="111"/>
      <c r="G26" s="111"/>
      <c r="H26" s="112"/>
      <c r="I26" s="78">
        <f>SUM(I21:I25)</f>
        <v>0</v>
      </c>
    </row>
    <row r="27" spans="1:53" s="29" customFormat="1" ht="15" customHeight="1" x14ac:dyDescent="0.25">
      <c r="A27" s="106" t="s">
        <v>317</v>
      </c>
      <c r="B27" s="73">
        <f>'5'!A7</f>
        <v>1</v>
      </c>
      <c r="C27" s="73">
        <f>'5'!B7</f>
        <v>0</v>
      </c>
      <c r="D27" s="73">
        <f>'5'!C7</f>
        <v>0</v>
      </c>
      <c r="E27" s="73">
        <f>'5'!D7</f>
        <v>0</v>
      </c>
      <c r="F27" s="73" t="e">
        <f>'5'!E7</f>
        <v>#N/A</v>
      </c>
      <c r="G27" s="73" t="e">
        <f>'5'!F7</f>
        <v>#N/A</v>
      </c>
      <c r="H27" s="83">
        <f>'5'!G7</f>
        <v>0</v>
      </c>
      <c r="I27" s="76">
        <f>'5'!H7</f>
        <v>0</v>
      </c>
    </row>
    <row r="28" spans="1:53" s="29" customFormat="1" ht="15" customHeight="1" x14ac:dyDescent="0.25">
      <c r="A28" s="107"/>
      <c r="B28" s="37">
        <f>'5'!A8</f>
        <v>2</v>
      </c>
      <c r="C28" s="37">
        <f>'5'!B8</f>
        <v>0</v>
      </c>
      <c r="D28" s="37">
        <f>'5'!C8</f>
        <v>0</v>
      </c>
      <c r="E28" s="37">
        <f>'5'!D8</f>
        <v>0</v>
      </c>
      <c r="F28" s="37" t="e">
        <f>'5'!E8</f>
        <v>#N/A</v>
      </c>
      <c r="G28" s="37" t="e">
        <f>'5'!F8</f>
        <v>#N/A</v>
      </c>
      <c r="H28" s="85">
        <f>'5'!G8</f>
        <v>0</v>
      </c>
      <c r="I28" s="77">
        <f>'5'!H8</f>
        <v>0</v>
      </c>
    </row>
    <row r="29" spans="1:53" s="29" customFormat="1" ht="15" customHeight="1" x14ac:dyDescent="0.25">
      <c r="A29" s="107"/>
      <c r="B29" s="37">
        <f>'5'!A9</f>
        <v>3</v>
      </c>
      <c r="C29" s="37">
        <f>'5'!B9</f>
        <v>0</v>
      </c>
      <c r="D29" s="37">
        <f>'5'!C9</f>
        <v>0</v>
      </c>
      <c r="E29" s="37">
        <f>'5'!D9</f>
        <v>0</v>
      </c>
      <c r="F29" s="37" t="e">
        <f>'5'!E9</f>
        <v>#N/A</v>
      </c>
      <c r="G29" s="37" t="e">
        <f>'5'!F9</f>
        <v>#N/A</v>
      </c>
      <c r="H29" s="85">
        <f>'5'!G9</f>
        <v>0</v>
      </c>
      <c r="I29" s="77">
        <f>'5'!H9</f>
        <v>0</v>
      </c>
    </row>
    <row r="30" spans="1:53" s="29" customFormat="1" ht="15" customHeight="1" x14ac:dyDescent="0.25">
      <c r="A30" s="107"/>
      <c r="B30" s="37">
        <f>'5'!A10</f>
        <v>4</v>
      </c>
      <c r="C30" s="37">
        <f>'5'!B10</f>
        <v>0</v>
      </c>
      <c r="D30" s="37">
        <f>'5'!C10</f>
        <v>0</v>
      </c>
      <c r="E30" s="37">
        <f>'5'!D10</f>
        <v>0</v>
      </c>
      <c r="F30" s="37" t="e">
        <f>'5'!E10</f>
        <v>#N/A</v>
      </c>
      <c r="G30" s="37" t="e">
        <f>'5'!F10</f>
        <v>#N/A</v>
      </c>
      <c r="H30" s="85">
        <f>'5'!G10</f>
        <v>0</v>
      </c>
      <c r="I30" s="77">
        <f>'5'!H10</f>
        <v>0</v>
      </c>
    </row>
    <row r="31" spans="1:53" s="29" customFormat="1" ht="15" customHeight="1" x14ac:dyDescent="0.25">
      <c r="A31" s="107"/>
      <c r="B31" s="37">
        <f>'5'!A11</f>
        <v>5</v>
      </c>
      <c r="C31" s="37">
        <f>'5'!B11</f>
        <v>0</v>
      </c>
      <c r="D31" s="37">
        <f>'5'!C11</f>
        <v>0</v>
      </c>
      <c r="E31" s="37">
        <f>'5'!D11</f>
        <v>0</v>
      </c>
      <c r="F31" s="37" t="e">
        <f>'5'!E11</f>
        <v>#N/A</v>
      </c>
      <c r="G31" s="37" t="e">
        <f>'5'!F11</f>
        <v>#N/A</v>
      </c>
      <c r="H31" s="85">
        <f>'5'!G11</f>
        <v>0</v>
      </c>
      <c r="I31" s="77">
        <f>'5'!H11</f>
        <v>0</v>
      </c>
    </row>
    <row r="32" spans="1:53" s="29" customFormat="1" ht="15.75" customHeight="1" thickBot="1" x14ac:dyDescent="0.3">
      <c r="A32" s="107"/>
      <c r="B32" s="114" t="s">
        <v>313</v>
      </c>
      <c r="C32" s="114"/>
      <c r="D32" s="114"/>
      <c r="E32" s="114"/>
      <c r="F32" s="114"/>
      <c r="G32" s="114"/>
      <c r="H32" s="115"/>
      <c r="I32" s="78">
        <f>SUM(I27:I31)</f>
        <v>0</v>
      </c>
    </row>
    <row r="33" spans="1:9" s="29" customFormat="1" ht="15.75" customHeight="1" thickBot="1" x14ac:dyDescent="0.3">
      <c r="A33" s="108" t="s">
        <v>318</v>
      </c>
      <c r="B33" s="109"/>
      <c r="C33" s="109"/>
      <c r="D33" s="109"/>
      <c r="E33" s="109"/>
      <c r="F33" s="109"/>
      <c r="G33" s="109"/>
      <c r="H33" s="110"/>
      <c r="I33" s="82">
        <f>I8+I14+I20+I26+I32</f>
        <v>0</v>
      </c>
    </row>
    <row r="34" spans="1:9" ht="15" customHeight="1" x14ac:dyDescent="0.25">
      <c r="A34" s="80"/>
    </row>
    <row r="35" spans="1:9" ht="15" customHeight="1" x14ac:dyDescent="0.25">
      <c r="A35" s="80"/>
    </row>
    <row r="36" spans="1:9" ht="15" customHeight="1" x14ac:dyDescent="0.25">
      <c r="A36" s="80"/>
    </row>
    <row r="37" spans="1:9" ht="15" customHeight="1" x14ac:dyDescent="0.25">
      <c r="A37" s="80"/>
    </row>
    <row r="38" spans="1:9" ht="15" customHeight="1" x14ac:dyDescent="0.25">
      <c r="A38" s="80"/>
    </row>
    <row r="39" spans="1:9" ht="15" customHeight="1" x14ac:dyDescent="0.25">
      <c r="A39" s="80"/>
    </row>
    <row r="40" spans="1:9" ht="15" customHeight="1" x14ac:dyDescent="0.25">
      <c r="A40" s="80"/>
    </row>
    <row r="41" spans="1:9" ht="15" customHeight="1" x14ac:dyDescent="0.25">
      <c r="A41" s="80"/>
    </row>
    <row r="42" spans="1:9" ht="15" customHeight="1" x14ac:dyDescent="0.25">
      <c r="A42" s="80"/>
    </row>
    <row r="43" spans="1:9" ht="15" customHeight="1" x14ac:dyDescent="0.25">
      <c r="A43" s="80"/>
    </row>
    <row r="44" spans="1:9" ht="15" customHeight="1" x14ac:dyDescent="0.25">
      <c r="A44" s="80"/>
    </row>
    <row r="45" spans="1:9" ht="15" customHeight="1" x14ac:dyDescent="0.25">
      <c r="A45" s="80"/>
    </row>
    <row r="46" spans="1:9" ht="15" customHeight="1" x14ac:dyDescent="0.25">
      <c r="A46" s="80"/>
    </row>
    <row r="47" spans="1:9" ht="15" customHeight="1" x14ac:dyDescent="0.25">
      <c r="A47" s="80"/>
    </row>
    <row r="48" spans="1:9" ht="15" customHeight="1" x14ac:dyDescent="0.25">
      <c r="A48" s="80"/>
    </row>
    <row r="49" spans="1:1" ht="15" customHeight="1" x14ac:dyDescent="0.25">
      <c r="A49" s="80"/>
    </row>
    <row r="50" spans="1:1" ht="15" customHeight="1" x14ac:dyDescent="0.25">
      <c r="A50" s="80"/>
    </row>
    <row r="51" spans="1:1" ht="15" customHeight="1" x14ac:dyDescent="0.25">
      <c r="A51" s="80"/>
    </row>
    <row r="52" spans="1:1" ht="15" customHeight="1" x14ac:dyDescent="0.25">
      <c r="A52" s="80"/>
    </row>
    <row r="53" spans="1:1" ht="15" customHeight="1" x14ac:dyDescent="0.25">
      <c r="A53" s="80"/>
    </row>
    <row r="54" spans="1:1" ht="15" customHeight="1" x14ac:dyDescent="0.25">
      <c r="A54" s="80"/>
    </row>
    <row r="55" spans="1:1" ht="15" customHeight="1" x14ac:dyDescent="0.25">
      <c r="A55" s="80"/>
    </row>
    <row r="56" spans="1:1" ht="15" customHeight="1" x14ac:dyDescent="0.25">
      <c r="A56" s="80"/>
    </row>
    <row r="57" spans="1:1" ht="15" customHeight="1" x14ac:dyDescent="0.25">
      <c r="A57" s="80"/>
    </row>
    <row r="58" spans="1:1" ht="15" customHeight="1" x14ac:dyDescent="0.25">
      <c r="A58" s="80"/>
    </row>
    <row r="59" spans="1:1" ht="15" customHeight="1" x14ac:dyDescent="0.25">
      <c r="A59" s="80"/>
    </row>
    <row r="60" spans="1:1" ht="15" customHeight="1" x14ac:dyDescent="0.25">
      <c r="A60" s="80"/>
    </row>
    <row r="61" spans="1:1" ht="15" customHeight="1" x14ac:dyDescent="0.25">
      <c r="A61" s="80"/>
    </row>
    <row r="62" spans="1:1" ht="15" customHeight="1" x14ac:dyDescent="0.25">
      <c r="A62" s="80"/>
    </row>
    <row r="63" spans="1:1" ht="15" customHeight="1" x14ac:dyDescent="0.25">
      <c r="A63" s="80"/>
    </row>
    <row r="64" spans="1:1" ht="15" customHeight="1" x14ac:dyDescent="0.25">
      <c r="A64" s="80"/>
    </row>
    <row r="65" spans="1:1" ht="15" customHeight="1" x14ac:dyDescent="0.25">
      <c r="A65" s="80"/>
    </row>
    <row r="66" spans="1:1" ht="15" customHeight="1" x14ac:dyDescent="0.25">
      <c r="A66" s="80"/>
    </row>
    <row r="67" spans="1:1" ht="15" customHeight="1" x14ac:dyDescent="0.25">
      <c r="A67" s="80"/>
    </row>
    <row r="68" spans="1:1" ht="15" customHeight="1" x14ac:dyDescent="0.25">
      <c r="A68" s="80"/>
    </row>
    <row r="69" spans="1:1" ht="15" customHeight="1" x14ac:dyDescent="0.25">
      <c r="A69" s="80"/>
    </row>
    <row r="70" spans="1:1" ht="15" customHeight="1" x14ac:dyDescent="0.25">
      <c r="A70" s="80"/>
    </row>
    <row r="71" spans="1:1" ht="15" customHeight="1" x14ac:dyDescent="0.25">
      <c r="A71" s="80"/>
    </row>
    <row r="72" spans="1:1" ht="15" customHeight="1" x14ac:dyDescent="0.25">
      <c r="A72" s="80"/>
    </row>
    <row r="73" spans="1:1" ht="15" customHeight="1" x14ac:dyDescent="0.25">
      <c r="A73" s="80"/>
    </row>
    <row r="74" spans="1:1" ht="15" customHeight="1" x14ac:dyDescent="0.25">
      <c r="A74" s="80"/>
    </row>
    <row r="75" spans="1:1" ht="15" customHeight="1" x14ac:dyDescent="0.25">
      <c r="A75" s="80"/>
    </row>
    <row r="76" spans="1:1" ht="15.75" customHeight="1" x14ac:dyDescent="0.25">
      <c r="A76" s="80"/>
    </row>
    <row r="77" spans="1:1" ht="15" customHeight="1" x14ac:dyDescent="0.25">
      <c r="A77" s="80"/>
    </row>
    <row r="78" spans="1:1" ht="15" customHeight="1" x14ac:dyDescent="0.25">
      <c r="A78" s="80"/>
    </row>
    <row r="79" spans="1:1" ht="15" customHeight="1" x14ac:dyDescent="0.25">
      <c r="A79" s="80"/>
    </row>
    <row r="80" spans="1:1" ht="15" customHeight="1" x14ac:dyDescent="0.25">
      <c r="A80" s="80"/>
    </row>
    <row r="81" spans="1:1" ht="15" customHeight="1" x14ac:dyDescent="0.25">
      <c r="A81" s="80"/>
    </row>
    <row r="82" spans="1:1" ht="15" customHeight="1" x14ac:dyDescent="0.25">
      <c r="A82" s="80"/>
    </row>
    <row r="83" spans="1:1" ht="15" customHeight="1" x14ac:dyDescent="0.25">
      <c r="A83" s="80"/>
    </row>
    <row r="84" spans="1:1" ht="15" customHeight="1" x14ac:dyDescent="0.25">
      <c r="A84" s="80"/>
    </row>
    <row r="85" spans="1:1" ht="15" customHeight="1" x14ac:dyDescent="0.25">
      <c r="A85" s="80"/>
    </row>
    <row r="86" spans="1:1" ht="15" customHeight="1" x14ac:dyDescent="0.25">
      <c r="A86" s="80"/>
    </row>
    <row r="87" spans="1:1" ht="15" customHeight="1" x14ac:dyDescent="0.25">
      <c r="A87" s="80"/>
    </row>
    <row r="88" spans="1:1" ht="15" customHeight="1" x14ac:dyDescent="0.25">
      <c r="A88" s="80"/>
    </row>
    <row r="89" spans="1:1" ht="15" customHeight="1" x14ac:dyDescent="0.25">
      <c r="A89" s="80"/>
    </row>
    <row r="90" spans="1:1" ht="15" customHeight="1" x14ac:dyDescent="0.25">
      <c r="A90" s="80"/>
    </row>
    <row r="91" spans="1:1" ht="15" customHeight="1" x14ac:dyDescent="0.25">
      <c r="A91" s="80"/>
    </row>
    <row r="92" spans="1:1" ht="15" customHeight="1" x14ac:dyDescent="0.25">
      <c r="A92" s="80"/>
    </row>
    <row r="93" spans="1:1" ht="15" customHeight="1" x14ac:dyDescent="0.25">
      <c r="A93" s="80"/>
    </row>
    <row r="94" spans="1:1" ht="15" customHeight="1" x14ac:dyDescent="0.25">
      <c r="A94" s="80"/>
    </row>
    <row r="95" spans="1:1" ht="15" customHeight="1" x14ac:dyDescent="0.25">
      <c r="A95" s="80"/>
    </row>
    <row r="96" spans="1:1" ht="15" customHeight="1" x14ac:dyDescent="0.25">
      <c r="A96" s="80"/>
    </row>
    <row r="97" spans="1:1" ht="15" customHeight="1" x14ac:dyDescent="0.25">
      <c r="A97" s="80"/>
    </row>
    <row r="98" spans="1:1" ht="15" customHeight="1" x14ac:dyDescent="0.25">
      <c r="A98" s="80"/>
    </row>
    <row r="99" spans="1:1" ht="15" customHeight="1" x14ac:dyDescent="0.25">
      <c r="A99" s="80"/>
    </row>
    <row r="100" spans="1:1" ht="15" customHeight="1" x14ac:dyDescent="0.25">
      <c r="A100" s="80"/>
    </row>
    <row r="101" spans="1:1" ht="15" customHeight="1" x14ac:dyDescent="0.25">
      <c r="A101" s="80"/>
    </row>
    <row r="102" spans="1:1" ht="15" customHeight="1" x14ac:dyDescent="0.25">
      <c r="A102" s="80"/>
    </row>
    <row r="103" spans="1:1" ht="15" customHeight="1" x14ac:dyDescent="0.25">
      <c r="A103" s="80"/>
    </row>
    <row r="104" spans="1:1" ht="15.75" customHeight="1" x14ac:dyDescent="0.25">
      <c r="A104" s="80"/>
    </row>
    <row r="105" spans="1:1" x14ac:dyDescent="0.25">
      <c r="A105" s="113" t="s">
        <v>317</v>
      </c>
    </row>
    <row r="106" spans="1:1" x14ac:dyDescent="0.25">
      <c r="A106" s="113"/>
    </row>
    <row r="107" spans="1:1" x14ac:dyDescent="0.25">
      <c r="A107" s="113"/>
    </row>
    <row r="108" spans="1:1" x14ac:dyDescent="0.25">
      <c r="A108" s="113"/>
    </row>
    <row r="109" spans="1:1" x14ac:dyDescent="0.25">
      <c r="A109" s="113"/>
    </row>
    <row r="110" spans="1:1" x14ac:dyDescent="0.25">
      <c r="A110" s="113"/>
    </row>
    <row r="111" spans="1:1" x14ac:dyDescent="0.25">
      <c r="A111" s="113"/>
    </row>
    <row r="112" spans="1:1" x14ac:dyDescent="0.25">
      <c r="A112" s="113"/>
    </row>
    <row r="113" spans="1:1" x14ac:dyDescent="0.25">
      <c r="A113" s="113"/>
    </row>
    <row r="114" spans="1:1" x14ac:dyDescent="0.25">
      <c r="A114" s="113"/>
    </row>
    <row r="115" spans="1:1" x14ac:dyDescent="0.25">
      <c r="A115" s="113"/>
    </row>
    <row r="116" spans="1:1" x14ac:dyDescent="0.25">
      <c r="A116" s="113"/>
    </row>
    <row r="117" spans="1:1" x14ac:dyDescent="0.25">
      <c r="A117" s="113"/>
    </row>
    <row r="118" spans="1:1" x14ac:dyDescent="0.25">
      <c r="A118" s="113"/>
    </row>
    <row r="119" spans="1:1" x14ac:dyDescent="0.25">
      <c r="A119" s="113"/>
    </row>
    <row r="120" spans="1:1" x14ac:dyDescent="0.25">
      <c r="A120" s="113"/>
    </row>
    <row r="121" spans="1:1" x14ac:dyDescent="0.25">
      <c r="A121" s="113"/>
    </row>
    <row r="122" spans="1:1" x14ac:dyDescent="0.25">
      <c r="A122" s="113"/>
    </row>
    <row r="123" spans="1:1" x14ac:dyDescent="0.25">
      <c r="A123" s="113"/>
    </row>
    <row r="124" spans="1:1" x14ac:dyDescent="0.25">
      <c r="A124" s="113"/>
    </row>
    <row r="125" spans="1:1" x14ac:dyDescent="0.25">
      <c r="A125" s="113"/>
    </row>
    <row r="126" spans="1:1" x14ac:dyDescent="0.25">
      <c r="A126" s="113"/>
    </row>
    <row r="127" spans="1:1" x14ac:dyDescent="0.25">
      <c r="A127" s="113"/>
    </row>
    <row r="128" spans="1:1" x14ac:dyDescent="0.25">
      <c r="A128" s="113"/>
    </row>
    <row r="129" spans="1:1" x14ac:dyDescent="0.25">
      <c r="A129" s="113"/>
    </row>
    <row r="130" spans="1:1" x14ac:dyDescent="0.25">
      <c r="A130" s="113"/>
    </row>
    <row r="131" spans="1:1" x14ac:dyDescent="0.25">
      <c r="A131" s="113"/>
    </row>
    <row r="132" spans="1:1" x14ac:dyDescent="0.25">
      <c r="A132" s="113"/>
    </row>
    <row r="133" spans="1:1" x14ac:dyDescent="0.25">
      <c r="A133" s="113"/>
    </row>
    <row r="134" spans="1:1" x14ac:dyDescent="0.25">
      <c r="A134" s="113"/>
    </row>
    <row r="135" spans="1:1" x14ac:dyDescent="0.25">
      <c r="A135" s="113"/>
    </row>
    <row r="136" spans="1:1" x14ac:dyDescent="0.25">
      <c r="A136" s="113"/>
    </row>
    <row r="137" spans="1:1" x14ac:dyDescent="0.25">
      <c r="A137" s="113"/>
    </row>
    <row r="138" spans="1:1" x14ac:dyDescent="0.25">
      <c r="A138" s="113"/>
    </row>
    <row r="139" spans="1:1" x14ac:dyDescent="0.25">
      <c r="A139" s="113"/>
    </row>
    <row r="140" spans="1:1" x14ac:dyDescent="0.25">
      <c r="A140" s="113"/>
    </row>
    <row r="141" spans="1:1" x14ac:dyDescent="0.25">
      <c r="A141" s="113"/>
    </row>
    <row r="142" spans="1:1" x14ac:dyDescent="0.25">
      <c r="A142" s="113"/>
    </row>
    <row r="143" spans="1:1" x14ac:dyDescent="0.25">
      <c r="A143" s="113"/>
    </row>
    <row r="144" spans="1:1" x14ac:dyDescent="0.25">
      <c r="A144" s="113"/>
    </row>
    <row r="145" spans="1:1" x14ac:dyDescent="0.25">
      <c r="A145" s="113"/>
    </row>
    <row r="146" spans="1:1" x14ac:dyDescent="0.25">
      <c r="A146" s="113"/>
    </row>
    <row r="147" spans="1:1" x14ac:dyDescent="0.25">
      <c r="A147" s="113"/>
    </row>
    <row r="148" spans="1:1" x14ac:dyDescent="0.25">
      <c r="A148" s="113"/>
    </row>
    <row r="149" spans="1:1" x14ac:dyDescent="0.25">
      <c r="A149" s="113"/>
    </row>
    <row r="150" spans="1:1" x14ac:dyDescent="0.25">
      <c r="A150" s="113"/>
    </row>
    <row r="151" spans="1:1" x14ac:dyDescent="0.25">
      <c r="A151" s="113"/>
    </row>
    <row r="152" spans="1:1" x14ac:dyDescent="0.25">
      <c r="A152" s="113"/>
    </row>
    <row r="153" spans="1:1" x14ac:dyDescent="0.25">
      <c r="A153" s="113"/>
    </row>
    <row r="154" spans="1:1" x14ac:dyDescent="0.25">
      <c r="A154" s="113"/>
    </row>
    <row r="155" spans="1:1" x14ac:dyDescent="0.25">
      <c r="A155" s="113"/>
    </row>
    <row r="156" spans="1:1" x14ac:dyDescent="0.25">
      <c r="A156" s="81" t="s">
        <v>318</v>
      </c>
    </row>
  </sheetData>
  <autoFilter ref="A2:I156">
    <filterColumn colId="2" showButton="0"/>
  </autoFilter>
  <mergeCells count="14">
    <mergeCell ref="C2:D2"/>
    <mergeCell ref="B8:H8"/>
    <mergeCell ref="E1:I1"/>
    <mergeCell ref="A33:H33"/>
    <mergeCell ref="B14:H14"/>
    <mergeCell ref="A105:A155"/>
    <mergeCell ref="B32:H32"/>
    <mergeCell ref="B20:H20"/>
    <mergeCell ref="B26:H26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39</vt:i4>
      </vt:variant>
    </vt:vector>
  </HeadingPairs>
  <TitlesOfParts>
    <vt:vector size="48" baseType="lpstr">
      <vt:lpstr>Настройки</vt:lpstr>
      <vt:lpstr>Перечень</vt:lpstr>
      <vt:lpstr>1</vt:lpstr>
      <vt:lpstr>2</vt:lpstr>
      <vt:lpstr>3</vt:lpstr>
      <vt:lpstr>4</vt:lpstr>
      <vt:lpstr>5</vt:lpstr>
      <vt:lpstr>Смета</vt:lpstr>
      <vt:lpstr>Лист1</vt:lpstr>
      <vt:lpstr>_КАФЕЛЬ</vt:lpstr>
      <vt:lpstr>ДВЕРИ</vt:lpstr>
      <vt:lpstr>ДВЕРИ_И_ОКНА</vt:lpstr>
      <vt:lpstr>ЗАМЕНА_ТРУБ_И_СТОЯКОВ</vt:lpstr>
      <vt:lpstr>КАФЕЛЬ</vt:lpstr>
      <vt:lpstr>МАЛЯРНЫЕ__РАБОТЫ</vt:lpstr>
      <vt:lpstr>МАЛЯРНЫЕ_РАБОТЫ</vt:lpstr>
      <vt:lpstr>МОНТАЖ</vt:lpstr>
      <vt:lpstr>МОНТАЖНЫЕ_РАБОТЫ</vt:lpstr>
      <vt:lpstr>НАПОЛЬНЫЕ_ПОКРЫТИЯ_ПЛИНТУСА</vt:lpstr>
      <vt:lpstr>НАТЯЖНЫЕ_ПОТОЛКИ</vt:lpstr>
      <vt:lpstr>НИШИ_И_КОНСТРУКЦИИ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Настройки!Область_печати</vt:lpstr>
      <vt:lpstr>Смета!Область_печати</vt:lpstr>
      <vt:lpstr>ПОДГОТОВИТЕЛНЫЕ_РАБОТЫ____ДЕМОНТАЖ</vt:lpstr>
      <vt:lpstr>ПОДГОТОВИТЕЛЬНЫЕ_РАБОТЫ</vt:lpstr>
      <vt:lpstr>ПОДГОТОВИТЕЛЬНЫЕ_РАБОТЫ___ДЕМОНТАЖ</vt:lpstr>
      <vt:lpstr>ПОДГОТОВИТЕЛЬНЫЕ_РАБОТЫ__ДЕМОНТАЖ</vt:lpstr>
      <vt:lpstr>ПОДГОТОВИТЕЛЬНЫЕ_РАБОТЫ_ДЕМОНТАЖ</vt:lpstr>
      <vt:lpstr>ПОЛЫ</vt:lpstr>
      <vt:lpstr>ПОТОЛКИ</vt:lpstr>
      <vt:lpstr>РОЗЕТКИ_ВЫКЛЮЧАТЕЛИ_СВЕТОВЫЕ_ПРИБОРЫ</vt:lpstr>
      <vt:lpstr>САНТЕХНИКА</vt:lpstr>
      <vt:lpstr>СТЕНЫ</vt:lpstr>
      <vt:lpstr>СТЯЖКА_И_ФИНИШНОЕ_ВЫРАВНИВАНИЕ</vt:lpstr>
      <vt:lpstr>УСТРОЙСТВО_ДЕРЕВЯННОГО_ПОЛА</vt:lpstr>
      <vt:lpstr>УСТРОЙСТВО_ПОТОЛКА_ИЗ_ГКЛ</vt:lpstr>
      <vt:lpstr>УСТРОЙСТВО_СТЕН_И_ПЕРЕГОРОДОК</vt:lpstr>
      <vt:lpstr>УСТРОЙСТВО_ТЕПЛОГО_ПОЛА</vt:lpstr>
      <vt:lpstr>ШТРОБЛЕНИЕ</vt:lpstr>
      <vt:lpstr>ШТУКАТУРНЫЕ__РАБОТЫ</vt:lpstr>
      <vt:lpstr>ШТУКАТУРНЫЕ_РАБОТЫ</vt:lpstr>
      <vt:lpstr>ЭЛЕКТРИКА</vt:lpstr>
      <vt:lpstr>ЭТАПЫ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2014-11-24T16:40:19Z</dcterms:modified>
</cp:coreProperties>
</file>