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315" windowWidth="18855" windowHeight="11730" activeTab="1"/>
  </bookViews>
  <sheets>
    <sheet name="база" sheetId="5" r:id="rId1"/>
    <sheet name="Тереза" sheetId="4" r:id="rId2"/>
    <sheet name="Лист1" sheetId="1" r:id="rId3"/>
    <sheet name="Лист2" sheetId="2" r:id="rId4"/>
    <sheet name="Лист3" sheetId="3" r:id="rId5"/>
  </sheets>
  <externalReferences>
    <externalReference r:id="rId6"/>
  </externalReferences>
  <definedNames>
    <definedName name="shvardzkoph">[1]база!$E$8:$E$27</definedName>
    <definedName name="краска">база!$D$7:$F$7</definedName>
    <definedName name="краски">база!$D$7:$F$7</definedName>
    <definedName name="лореал">база!$D$8:$D$27</definedName>
    <definedName name="пм">база!$F$8:$F$27</definedName>
    <definedName name="швардзкоп">база!$E$8:$E$27</definedName>
    <definedName name="шт">база!$B$8:$B$17</definedName>
  </definedNames>
  <calcPr calcId="145621"/>
</workbook>
</file>

<file path=xl/calcChain.xml><?xml version="1.0" encoding="utf-8"?>
<calcChain xmlns="http://schemas.openxmlformats.org/spreadsheetml/2006/main">
  <c r="I14" i="5" l="1"/>
  <c r="I17" i="5"/>
  <c r="I19" i="4"/>
  <c r="H18" i="4"/>
  <c r="H17" i="4"/>
  <c r="H16" i="4"/>
  <c r="H15" i="4"/>
  <c r="H14" i="4"/>
  <c r="H13" i="4"/>
  <c r="H12" i="4"/>
  <c r="H11" i="4"/>
  <c r="H10" i="4"/>
  <c r="H9" i="4"/>
  <c r="H8" i="4"/>
  <c r="H19" i="4" s="1"/>
</calcChain>
</file>

<file path=xl/sharedStrings.xml><?xml version="1.0" encoding="utf-8"?>
<sst xmlns="http://schemas.openxmlformats.org/spreadsheetml/2006/main" count="116" uniqueCount="66">
  <si>
    <t xml:space="preserve">у товары  краска </t>
  </si>
  <si>
    <t xml:space="preserve">крем </t>
  </si>
  <si>
    <t>тел</t>
  </si>
  <si>
    <t>клиент</t>
  </si>
  <si>
    <t>працедура</t>
  </si>
  <si>
    <t>начало</t>
  </si>
  <si>
    <t>канец</t>
  </si>
  <si>
    <t>свабоднй  время</t>
  </si>
  <si>
    <t>приболь</t>
  </si>
  <si>
    <t>N</t>
  </si>
  <si>
    <t>лореал</t>
  </si>
  <si>
    <t xml:space="preserve"> боом</t>
  </si>
  <si>
    <t>дум</t>
  </si>
  <si>
    <t>гум</t>
  </si>
  <si>
    <t>093-55-45-84</t>
  </si>
  <si>
    <t xml:space="preserve">armen </t>
  </si>
  <si>
    <t>стрижка</t>
  </si>
  <si>
    <t>007</t>
  </si>
  <si>
    <t>009</t>
  </si>
  <si>
    <t>055-84-95-75</t>
  </si>
  <si>
    <t>karen</t>
  </si>
  <si>
    <t>укладка</t>
  </si>
  <si>
    <t>012</t>
  </si>
  <si>
    <t>087-65-84-45</t>
  </si>
  <si>
    <t>satik</t>
  </si>
  <si>
    <t>окраска</t>
  </si>
  <si>
    <t>008</t>
  </si>
  <si>
    <t>022-65-47</t>
  </si>
  <si>
    <t>varsik</t>
  </si>
  <si>
    <t>мелирование</t>
  </si>
  <si>
    <t>011</t>
  </si>
  <si>
    <t>043-44-65-98</t>
  </si>
  <si>
    <t>pupush</t>
  </si>
  <si>
    <t>маникюр</t>
  </si>
  <si>
    <t>093-55-45-85</t>
  </si>
  <si>
    <t>педикюр</t>
  </si>
  <si>
    <t>019</t>
  </si>
  <si>
    <t>055-84-95-76</t>
  </si>
  <si>
    <t>косметологические  услуги</t>
  </si>
  <si>
    <t>010</t>
  </si>
  <si>
    <t>087-65-84-46</t>
  </si>
  <si>
    <t>022-65-48</t>
  </si>
  <si>
    <t>043-44-65-99</t>
  </si>
  <si>
    <t>093-55-45-86</t>
  </si>
  <si>
    <t>017</t>
  </si>
  <si>
    <t>055-84-95-77</t>
  </si>
  <si>
    <t>013</t>
  </si>
  <si>
    <t xml:space="preserve">краски </t>
  </si>
  <si>
    <t>швардзкоп</t>
  </si>
  <si>
    <t>пм</t>
  </si>
  <si>
    <t>230</t>
  </si>
  <si>
    <t>004</t>
  </si>
  <si>
    <t>005</t>
  </si>
  <si>
    <t>006</t>
  </si>
  <si>
    <t>014</t>
  </si>
  <si>
    <t>015</t>
  </si>
  <si>
    <t>016</t>
  </si>
  <si>
    <t>018</t>
  </si>
  <si>
    <t>020</t>
  </si>
  <si>
    <t>021</t>
  </si>
  <si>
    <t>022</t>
  </si>
  <si>
    <t>023</t>
  </si>
  <si>
    <t>024</t>
  </si>
  <si>
    <t>025</t>
  </si>
  <si>
    <t>026</t>
  </si>
  <si>
    <t xml:space="preserve">помагиете  пожалуста   с   подаюшие   ячеики    я   хачу  связот   несколко  подаюшие   ячеики,   лореал,  швардзкоп  и  пм   раздели  в  листе  база,   тоист  кагда  я  в  красном  ячеике  выберу  лореал  то  в  разделе  номеров   был  список  номеров  лореала  и.т.  Скажите  пожалуста  вазможна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</si>
</sst>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h:mm\ \м\и"/>
    <numFmt numFmtId="165" formatCode="_-* #,##0\ [$դր.-42B]_-;\-* #,##0\ [$դր.-42B]_-;_-* &quot;-&quot;??\ [$դր.-42B]_-;_-@_-"/>
    <numFmt numFmtId="166" formatCode="General\ \ \ш\т"/>
  </numFmts>
  <fonts count="6" x14ac:knownFonts="1">
    <font>
      <sz val="11"/>
      <color theme="1"/>
      <name val="Calibri"/>
      <family val="2"/>
      <charset val="1"/>
      <scheme val="minor"/>
    </font>
    <font>
      <sz val="11"/>
      <color rgb="FF444444"/>
      <name val="Segoe UI"/>
      <family val="2"/>
      <charset val="204"/>
    </font>
    <font>
      <sz val="10"/>
      <color theme="1"/>
      <name val="Calibri"/>
      <family val="2"/>
      <charset val="1"/>
      <scheme val="minor"/>
    </font>
    <font>
      <sz val="14"/>
      <color theme="1"/>
      <name val="Calibri"/>
      <family val="2"/>
      <charset val="1"/>
      <scheme val="minor"/>
    </font>
    <font>
      <sz val="11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19" fontId="1" fillId="0" borderId="0" xfId="0" applyNumberFormat="1" applyFont="1"/>
    <xf numFmtId="14" fontId="0" fillId="0" borderId="1" xfId="0" applyNumberFormat="1" applyBorder="1"/>
    <xf numFmtId="0" fontId="1" fillId="0" borderId="0" xfId="0" applyFont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20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5" fontId="2" fillId="0" borderId="3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166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66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20" fontId="0" fillId="0" borderId="0" xfId="0" applyNumberFormat="1" applyBorder="1" applyAlignment="1">
      <alignment horizontal="center" vertical="center"/>
    </xf>
    <xf numFmtId="0" fontId="0" fillId="0" borderId="0" xfId="0" applyBorder="1"/>
    <xf numFmtId="20" fontId="0" fillId="0" borderId="0" xfId="0" applyNumberFormat="1" applyBorder="1"/>
    <xf numFmtId="0" fontId="0" fillId="0" borderId="0" xfId="0" applyAlignment="1"/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 applyFill="1" applyBorder="1"/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left" vertic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0" fontId="5" fillId="0" borderId="0" xfId="0" applyFont="1" applyAlignment="1">
      <alignment vertical="center" wrapText="1"/>
    </xf>
    <xf numFmtId="166" fontId="2" fillId="0" borderId="2" xfId="0" applyNumberFormat="1" applyFon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2" borderId="0" xfId="0" applyFill="1"/>
    <xf numFmtId="166" fontId="2" fillId="0" borderId="4" xfId="0" applyNumberFormat="1" applyFont="1" applyBorder="1" applyAlignment="1">
      <alignment horizontal="center" vertical="center"/>
    </xf>
    <xf numFmtId="49" fontId="0" fillId="0" borderId="0" xfId="0" applyNumberFormat="1"/>
    <xf numFmtId="166" fontId="2" fillId="0" borderId="5" xfId="0" applyNumberFormat="1" applyFont="1" applyBorder="1" applyAlignment="1">
      <alignment horizontal="center" vertical="center"/>
    </xf>
    <xf numFmtId="0" fontId="0" fillId="2" borderId="0" xfId="0" applyFill="1" applyAlignment="1">
      <alignment horizontal="center"/>
    </xf>
    <xf numFmtId="0" fontId="0" fillId="3" borderId="2" xfId="0" applyFill="1" applyBorder="1" applyAlignment="1">
      <alignment horizontal="center" vertical="center"/>
    </xf>
    <xf numFmtId="0" fontId="0" fillId="0" borderId="0" xfId="0" applyFill="1"/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 wrapText="1"/>
    </xf>
  </cellXfs>
  <cellStyles count="1">
    <cellStyle name="Обычный" xfId="0" builtinId="0"/>
  </cellStyles>
  <dxfs count="2"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maravilla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русяк"/>
      <sheetName val="складь (2)"/>
      <sheetName val="Тереза"/>
      <sheetName val="Кара"/>
      <sheetName val="Саша"/>
      <sheetName val="Гарник"/>
      <sheetName val="Андо"/>
      <sheetName val="база"/>
      <sheetName val="складь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7">
          <cell r="D7" t="str">
            <v>лореал</v>
          </cell>
        </row>
        <row r="8">
          <cell r="E8" t="str">
            <v>230</v>
          </cell>
        </row>
        <row r="9">
          <cell r="E9">
            <v>224</v>
          </cell>
        </row>
        <row r="10">
          <cell r="E10">
            <v>225</v>
          </cell>
        </row>
        <row r="11">
          <cell r="E11">
            <v>226</v>
          </cell>
        </row>
        <row r="12">
          <cell r="E12">
            <v>227</v>
          </cell>
        </row>
        <row r="13">
          <cell r="E13">
            <v>228</v>
          </cell>
        </row>
        <row r="14">
          <cell r="E14">
            <v>229</v>
          </cell>
        </row>
        <row r="15">
          <cell r="E15">
            <v>230</v>
          </cell>
        </row>
        <row r="16">
          <cell r="E16">
            <v>231</v>
          </cell>
        </row>
        <row r="17">
          <cell r="E17">
            <v>232</v>
          </cell>
        </row>
        <row r="18">
          <cell r="E18">
            <v>233</v>
          </cell>
        </row>
        <row r="19">
          <cell r="E19">
            <v>234</v>
          </cell>
        </row>
        <row r="20">
          <cell r="E20">
            <v>235</v>
          </cell>
        </row>
        <row r="21">
          <cell r="E21">
            <v>236</v>
          </cell>
        </row>
        <row r="22">
          <cell r="E22">
            <v>237</v>
          </cell>
        </row>
        <row r="23">
          <cell r="E23">
            <v>238</v>
          </cell>
        </row>
        <row r="24">
          <cell r="E24">
            <v>239</v>
          </cell>
        </row>
        <row r="25">
          <cell r="E25">
            <v>240</v>
          </cell>
        </row>
        <row r="26">
          <cell r="E26">
            <v>241</v>
          </cell>
        </row>
        <row r="27">
          <cell r="E27">
            <v>242</v>
          </cell>
        </row>
      </sheetData>
      <sheetData sheetId="8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tabColor rgb="FF92D050"/>
  </sheetPr>
  <dimension ref="B2:L27"/>
  <sheetViews>
    <sheetView workbookViewId="0">
      <selection activeCell="E7" sqref="E7"/>
    </sheetView>
  </sheetViews>
  <sheetFormatPr defaultRowHeight="15" x14ac:dyDescent="0.25"/>
  <cols>
    <col min="2" max="2" width="5.85546875" customWidth="1"/>
    <col min="3" max="3" width="10.140625" bestFit="1" customWidth="1"/>
    <col min="4" max="4" width="9.28515625" customWidth="1"/>
    <col min="5" max="5" width="12.85546875" customWidth="1"/>
  </cols>
  <sheetData>
    <row r="2" spans="2:12" x14ac:dyDescent="0.25">
      <c r="E2" s="4"/>
      <c r="H2" s="4"/>
    </row>
    <row r="3" spans="2:12" ht="18" customHeight="1" x14ac:dyDescent="0.25">
      <c r="E3" s="44"/>
      <c r="J3" s="4"/>
      <c r="K3" s="4"/>
      <c r="L3" s="4"/>
    </row>
    <row r="4" spans="2:12" ht="12.75" customHeight="1" x14ac:dyDescent="0.25">
      <c r="E4" s="44"/>
    </row>
    <row r="5" spans="2:12" ht="15" customHeight="1" x14ac:dyDescent="0.25"/>
    <row r="6" spans="2:12" ht="12.75" customHeight="1" x14ac:dyDescent="0.25">
      <c r="E6" t="s">
        <v>47</v>
      </c>
      <c r="F6" s="33"/>
    </row>
    <row r="7" spans="2:12" x14ac:dyDescent="0.25">
      <c r="C7" s="34"/>
      <c r="D7" s="4" t="s">
        <v>10</v>
      </c>
      <c r="E7" s="4" t="s">
        <v>48</v>
      </c>
      <c r="F7" s="4" t="s">
        <v>49</v>
      </c>
    </row>
    <row r="8" spans="2:12" x14ac:dyDescent="0.25">
      <c r="B8" s="35">
        <v>1</v>
      </c>
      <c r="C8" s="34"/>
      <c r="D8" s="36" t="s">
        <v>17</v>
      </c>
      <c r="E8" s="36" t="s">
        <v>50</v>
      </c>
      <c r="F8" s="36" t="s">
        <v>51</v>
      </c>
      <c r="H8" s="43"/>
    </row>
    <row r="9" spans="2:12" x14ac:dyDescent="0.25">
      <c r="B9" s="38">
        <v>2</v>
      </c>
      <c r="C9" s="34"/>
      <c r="D9" s="36" t="s">
        <v>26</v>
      </c>
      <c r="E9" s="36">
        <v>224</v>
      </c>
      <c r="F9" s="36" t="s">
        <v>52</v>
      </c>
    </row>
    <row r="10" spans="2:12" x14ac:dyDescent="0.25">
      <c r="B10" s="38">
        <v>3</v>
      </c>
      <c r="C10" s="34"/>
      <c r="D10" s="36" t="s">
        <v>18</v>
      </c>
      <c r="E10" s="36">
        <v>225</v>
      </c>
      <c r="F10" s="36" t="s">
        <v>53</v>
      </c>
      <c r="G10" s="4"/>
    </row>
    <row r="11" spans="2:12" x14ac:dyDescent="0.25">
      <c r="B11" s="38">
        <v>4</v>
      </c>
      <c r="C11" s="34"/>
      <c r="D11" s="36" t="s">
        <v>39</v>
      </c>
      <c r="E11" s="36">
        <v>226</v>
      </c>
      <c r="F11" s="36" t="s">
        <v>17</v>
      </c>
      <c r="G11" s="4"/>
    </row>
    <row r="12" spans="2:12" x14ac:dyDescent="0.25">
      <c r="B12" s="38">
        <v>5</v>
      </c>
      <c r="C12" s="34"/>
      <c r="D12" s="36" t="s">
        <v>30</v>
      </c>
      <c r="E12" s="36">
        <v>227</v>
      </c>
      <c r="F12" s="36" t="s">
        <v>26</v>
      </c>
    </row>
    <row r="13" spans="2:12" x14ac:dyDescent="0.25">
      <c r="B13" s="38">
        <v>6</v>
      </c>
      <c r="D13" s="36" t="s">
        <v>22</v>
      </c>
      <c r="E13" s="36">
        <v>228</v>
      </c>
      <c r="F13" s="36" t="s">
        <v>18</v>
      </c>
    </row>
    <row r="14" spans="2:12" x14ac:dyDescent="0.25">
      <c r="B14" s="38">
        <v>7</v>
      </c>
      <c r="D14" s="36" t="s">
        <v>46</v>
      </c>
      <c r="E14" s="36">
        <v>229</v>
      </c>
      <c r="F14" s="36" t="s">
        <v>39</v>
      </c>
      <c r="H14" s="39" t="s">
        <v>10</v>
      </c>
      <c r="I14" s="31">
        <f ca="1">SUMIF(краска,H14,лореал)</f>
        <v>0</v>
      </c>
    </row>
    <row r="15" spans="2:12" x14ac:dyDescent="0.25">
      <c r="B15" s="38">
        <v>8</v>
      </c>
      <c r="D15" s="36" t="s">
        <v>54</v>
      </c>
      <c r="E15" s="36">
        <v>230</v>
      </c>
      <c r="F15" s="36" t="s">
        <v>30</v>
      </c>
      <c r="I15" s="31"/>
    </row>
    <row r="16" spans="2:12" x14ac:dyDescent="0.25">
      <c r="B16" s="38">
        <v>9</v>
      </c>
      <c r="D16" s="36" t="s">
        <v>55</v>
      </c>
      <c r="E16" s="36">
        <v>231</v>
      </c>
      <c r="F16" s="36" t="s">
        <v>22</v>
      </c>
    </row>
    <row r="17" spans="2:9" x14ac:dyDescent="0.25">
      <c r="B17" s="40">
        <v>10</v>
      </c>
      <c r="D17" s="36" t="s">
        <v>56</v>
      </c>
      <c r="E17" s="36">
        <v>232</v>
      </c>
      <c r="F17" s="36" t="s">
        <v>46</v>
      </c>
      <c r="H17" s="37" t="s">
        <v>48</v>
      </c>
      <c r="I17" s="41">
        <f>INDEX(shvardzkoph,MATCH((H17),краска,0),1)</f>
        <v>224</v>
      </c>
    </row>
    <row r="18" spans="2:9" x14ac:dyDescent="0.25">
      <c r="D18" s="36" t="s">
        <v>44</v>
      </c>
      <c r="E18" s="36">
        <v>233</v>
      </c>
      <c r="F18" s="36" t="s">
        <v>54</v>
      </c>
    </row>
    <row r="19" spans="2:9" x14ac:dyDescent="0.25">
      <c r="D19" s="36" t="s">
        <v>57</v>
      </c>
      <c r="E19" s="36">
        <v>234</v>
      </c>
      <c r="F19" s="36" t="s">
        <v>55</v>
      </c>
    </row>
    <row r="20" spans="2:9" x14ac:dyDescent="0.25">
      <c r="D20" s="36" t="s">
        <v>36</v>
      </c>
      <c r="E20" s="36">
        <v>235</v>
      </c>
      <c r="F20" s="36" t="s">
        <v>56</v>
      </c>
    </row>
    <row r="21" spans="2:9" x14ac:dyDescent="0.25">
      <c r="D21" s="36" t="s">
        <v>58</v>
      </c>
      <c r="E21" s="36">
        <v>236</v>
      </c>
      <c r="F21" s="36" t="s">
        <v>44</v>
      </c>
    </row>
    <row r="22" spans="2:9" x14ac:dyDescent="0.25">
      <c r="D22" s="36" t="s">
        <v>59</v>
      </c>
      <c r="E22" s="36">
        <v>237</v>
      </c>
      <c r="F22" s="36" t="s">
        <v>57</v>
      </c>
    </row>
    <row r="23" spans="2:9" x14ac:dyDescent="0.25">
      <c r="D23" s="36" t="s">
        <v>60</v>
      </c>
      <c r="E23" s="36">
        <v>238</v>
      </c>
      <c r="F23" s="36" t="s">
        <v>36</v>
      </c>
    </row>
    <row r="24" spans="2:9" x14ac:dyDescent="0.25">
      <c r="D24" s="36" t="s">
        <v>61</v>
      </c>
      <c r="E24" s="36">
        <v>239</v>
      </c>
      <c r="F24" s="36" t="s">
        <v>58</v>
      </c>
    </row>
    <row r="25" spans="2:9" x14ac:dyDescent="0.25">
      <c r="D25" s="36" t="s">
        <v>62</v>
      </c>
      <c r="E25" s="36">
        <v>240</v>
      </c>
      <c r="F25" s="36" t="s">
        <v>59</v>
      </c>
    </row>
    <row r="26" spans="2:9" x14ac:dyDescent="0.25">
      <c r="D26" s="36" t="s">
        <v>63</v>
      </c>
      <c r="E26" s="36">
        <v>241</v>
      </c>
      <c r="F26" s="36" t="s">
        <v>60</v>
      </c>
    </row>
    <row r="27" spans="2:9" x14ac:dyDescent="0.25">
      <c r="D27" s="36" t="s">
        <v>64</v>
      </c>
      <c r="E27" s="36">
        <v>242</v>
      </c>
      <c r="F27" s="36" t="s">
        <v>61</v>
      </c>
    </row>
  </sheetData>
  <mergeCells count="1">
    <mergeCell ref="E3:E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tabColor rgb="FF00B050"/>
  </sheetPr>
  <dimension ref="A1:T46"/>
  <sheetViews>
    <sheetView showGridLines="0" tabSelected="1" topLeftCell="B1" workbookViewId="0">
      <selection activeCell="K7" sqref="K7"/>
    </sheetView>
  </sheetViews>
  <sheetFormatPr defaultRowHeight="15" x14ac:dyDescent="0.25"/>
  <cols>
    <col min="1" max="1" width="15.7109375" customWidth="1"/>
    <col min="2" max="2" width="8.140625" customWidth="1"/>
    <col min="3" max="3" width="13.42578125" customWidth="1"/>
    <col min="4" max="4" width="10.5703125" customWidth="1"/>
    <col min="5" max="5" width="11.140625" customWidth="1"/>
    <col min="6" max="6" width="9.28515625" customWidth="1"/>
    <col min="7" max="7" width="9.7109375" customWidth="1"/>
    <col min="8" max="8" width="8.85546875" customWidth="1"/>
    <col min="9" max="9" width="11.42578125" customWidth="1"/>
    <col min="10" max="10" width="5" customWidth="1"/>
    <col min="11" max="11" width="9.42578125" customWidth="1"/>
    <col min="12" max="12" width="4.5703125" customWidth="1"/>
    <col min="13" max="13" width="10.7109375" customWidth="1"/>
    <col min="14" max="14" width="5.7109375" customWidth="1"/>
    <col min="15" max="15" width="6.85546875" customWidth="1"/>
    <col min="16" max="16" width="5.85546875" customWidth="1"/>
    <col min="17" max="17" width="4" customWidth="1"/>
    <col min="18" max="18" width="11" customWidth="1"/>
  </cols>
  <sheetData>
    <row r="1" spans="1:20" ht="16.5" x14ac:dyDescent="0.3">
      <c r="A1" s="1"/>
    </row>
    <row r="3" spans="1:20" x14ac:dyDescent="0.25">
      <c r="E3" s="2">
        <v>41963</v>
      </c>
    </row>
    <row r="4" spans="1:20" ht="25.5" customHeight="1" x14ac:dyDescent="0.3">
      <c r="D4" s="3"/>
      <c r="E4" s="4"/>
    </row>
    <row r="5" spans="1:20" x14ac:dyDescent="0.25">
      <c r="K5" s="4" t="s">
        <v>0</v>
      </c>
      <c r="R5" t="s">
        <v>1</v>
      </c>
    </row>
    <row r="6" spans="1:20" ht="12.75" customHeight="1" x14ac:dyDescent="0.25">
      <c r="C6" s="5" t="s">
        <v>2</v>
      </c>
      <c r="D6" s="6" t="s">
        <v>3</v>
      </c>
      <c r="E6" s="5" t="s">
        <v>4</v>
      </c>
      <c r="F6" s="5" t="s">
        <v>5</v>
      </c>
      <c r="G6" s="5" t="s">
        <v>6</v>
      </c>
      <c r="H6" s="7" t="s">
        <v>7</v>
      </c>
      <c r="I6" s="4" t="s">
        <v>8</v>
      </c>
      <c r="L6" s="4"/>
      <c r="M6" s="4"/>
    </row>
    <row r="7" spans="1:20" ht="18.75" x14ac:dyDescent="0.25">
      <c r="G7" s="8"/>
      <c r="J7" s="9" t="s">
        <v>9</v>
      </c>
      <c r="K7" s="42" t="s">
        <v>10</v>
      </c>
      <c r="L7" s="9" t="s">
        <v>9</v>
      </c>
      <c r="M7" s="4" t="s">
        <v>48</v>
      </c>
      <c r="N7" s="9" t="s">
        <v>9</v>
      </c>
      <c r="O7" s="10" t="s">
        <v>49</v>
      </c>
      <c r="Q7" s="9" t="s">
        <v>9</v>
      </c>
      <c r="R7" s="11" t="s">
        <v>11</v>
      </c>
      <c r="S7" s="11" t="s">
        <v>12</v>
      </c>
      <c r="T7" s="11" t="s">
        <v>13</v>
      </c>
    </row>
    <row r="8" spans="1:20" x14ac:dyDescent="0.25">
      <c r="C8" s="12" t="s">
        <v>14</v>
      </c>
      <c r="D8" s="11" t="s">
        <v>15</v>
      </c>
      <c r="E8" s="12" t="s">
        <v>16</v>
      </c>
      <c r="F8" s="13">
        <v>0.41666666666666669</v>
      </c>
      <c r="G8" s="13">
        <v>0.4375</v>
      </c>
      <c r="H8" s="14">
        <f>F9-G8</f>
        <v>2.0833333333333315E-2</v>
      </c>
      <c r="I8" s="15">
        <v>20000</v>
      </c>
      <c r="J8" s="16" t="s">
        <v>30</v>
      </c>
      <c r="K8" s="17">
        <v>1</v>
      </c>
      <c r="L8" s="18" t="s">
        <v>26</v>
      </c>
      <c r="M8" s="19"/>
      <c r="N8" s="18" t="s">
        <v>18</v>
      </c>
      <c r="O8" s="17"/>
      <c r="Q8" s="20">
        <v>1</v>
      </c>
      <c r="R8" s="21">
        <v>3</v>
      </c>
      <c r="S8" s="22"/>
      <c r="T8" s="22"/>
    </row>
    <row r="9" spans="1:20" x14ac:dyDescent="0.25">
      <c r="C9" s="12" t="s">
        <v>19</v>
      </c>
      <c r="D9" s="11" t="s">
        <v>20</v>
      </c>
      <c r="E9" s="12" t="s">
        <v>21</v>
      </c>
      <c r="F9" s="13">
        <v>0.45833333333333331</v>
      </c>
      <c r="G9" s="13">
        <v>0.4861111111111111</v>
      </c>
      <c r="H9" s="14">
        <f t="shared" ref="H9:H18" si="0">F10-G9</f>
        <v>5.5555555555555525E-2</v>
      </c>
      <c r="I9" s="15">
        <v>30000</v>
      </c>
      <c r="J9" s="16" t="s">
        <v>17</v>
      </c>
      <c r="K9" s="17">
        <v>1</v>
      </c>
      <c r="L9" s="18" t="s">
        <v>17</v>
      </c>
      <c r="M9" s="19"/>
      <c r="N9" s="18" t="s">
        <v>22</v>
      </c>
      <c r="O9" s="17"/>
      <c r="Q9" s="20">
        <v>2</v>
      </c>
      <c r="R9" s="21">
        <v>2</v>
      </c>
      <c r="S9" s="22"/>
      <c r="T9" s="22"/>
    </row>
    <row r="10" spans="1:20" x14ac:dyDescent="0.25">
      <c r="C10" s="12" t="s">
        <v>23</v>
      </c>
      <c r="D10" s="11" t="s">
        <v>24</v>
      </c>
      <c r="E10" s="12" t="s">
        <v>25</v>
      </c>
      <c r="F10" s="13">
        <v>0.54166666666666663</v>
      </c>
      <c r="G10" s="13">
        <v>0.52777777777777801</v>
      </c>
      <c r="H10" s="14">
        <f t="shared" si="0"/>
        <v>9.7222222222221988E-2</v>
      </c>
      <c r="I10" s="15">
        <v>15000</v>
      </c>
      <c r="J10" s="16" t="s">
        <v>26</v>
      </c>
      <c r="K10" s="17">
        <v>1</v>
      </c>
      <c r="L10" s="18" t="s">
        <v>17</v>
      </c>
      <c r="M10" s="19"/>
      <c r="N10" s="18">
        <v>1</v>
      </c>
      <c r="O10" s="17"/>
      <c r="Q10" s="20">
        <v>3</v>
      </c>
      <c r="R10" s="21">
        <v>5</v>
      </c>
      <c r="S10" s="22"/>
      <c r="T10" s="22"/>
    </row>
    <row r="11" spans="1:20" x14ac:dyDescent="0.25">
      <c r="C11" s="12" t="s">
        <v>27</v>
      </c>
      <c r="D11" s="11" t="s">
        <v>28</v>
      </c>
      <c r="E11" s="12" t="s">
        <v>29</v>
      </c>
      <c r="F11" s="13">
        <v>0.625</v>
      </c>
      <c r="G11" s="13">
        <v>0.65277777777777779</v>
      </c>
      <c r="H11" s="14">
        <f t="shared" si="0"/>
        <v>5.555555555555558E-2</v>
      </c>
      <c r="I11" s="15">
        <v>25000</v>
      </c>
      <c r="J11" s="16" t="s">
        <v>30</v>
      </c>
      <c r="K11" s="17"/>
      <c r="L11" s="18">
        <v>2</v>
      </c>
      <c r="M11" s="19"/>
      <c r="N11" s="18">
        <v>1</v>
      </c>
      <c r="O11" s="17"/>
      <c r="Q11" s="20">
        <v>4</v>
      </c>
      <c r="R11" s="21">
        <v>1</v>
      </c>
      <c r="S11" s="22"/>
      <c r="T11" s="22"/>
    </row>
    <row r="12" spans="1:20" x14ac:dyDescent="0.25">
      <c r="C12" s="12" t="s">
        <v>31</v>
      </c>
      <c r="D12" s="11" t="s">
        <v>32</v>
      </c>
      <c r="E12" s="12" t="s">
        <v>33</v>
      </c>
      <c r="F12" s="13">
        <v>0.70833333333333337</v>
      </c>
      <c r="G12" s="13">
        <v>0.75</v>
      </c>
      <c r="H12" s="14">
        <f t="shared" si="0"/>
        <v>0.16666666666666663</v>
      </c>
      <c r="I12" s="15">
        <v>18000</v>
      </c>
      <c r="J12" s="16" t="s">
        <v>30</v>
      </c>
      <c r="K12" s="17"/>
      <c r="L12" s="18">
        <v>2</v>
      </c>
      <c r="M12" s="19"/>
      <c r="N12" s="18">
        <v>1</v>
      </c>
      <c r="O12" s="17"/>
      <c r="Q12" s="20">
        <v>5</v>
      </c>
      <c r="R12" s="21">
        <v>0</v>
      </c>
      <c r="S12" s="22"/>
      <c r="T12" s="22"/>
    </row>
    <row r="13" spans="1:20" x14ac:dyDescent="0.25">
      <c r="C13" s="12" t="s">
        <v>34</v>
      </c>
      <c r="D13" s="11" t="s">
        <v>15</v>
      </c>
      <c r="E13" s="12" t="s">
        <v>35</v>
      </c>
      <c r="F13" s="13">
        <v>0.91666666666666663</v>
      </c>
      <c r="G13" s="13">
        <v>0.4375</v>
      </c>
      <c r="H13" s="14">
        <f t="shared" si="0"/>
        <v>6.25E-2</v>
      </c>
      <c r="I13" s="15">
        <v>25000</v>
      </c>
      <c r="J13" s="16" t="s">
        <v>36</v>
      </c>
      <c r="K13" s="17"/>
      <c r="L13" s="18">
        <v>2</v>
      </c>
      <c r="M13" s="19"/>
      <c r="N13" s="18">
        <v>1</v>
      </c>
      <c r="O13" s="17"/>
      <c r="Q13" s="20">
        <v>6</v>
      </c>
      <c r="R13" s="21">
        <v>0</v>
      </c>
      <c r="S13" s="22"/>
      <c r="T13" s="22"/>
    </row>
    <row r="14" spans="1:20" x14ac:dyDescent="0.25">
      <c r="C14" s="12" t="s">
        <v>37</v>
      </c>
      <c r="D14" s="11" t="s">
        <v>20</v>
      </c>
      <c r="E14" s="12" t="s">
        <v>38</v>
      </c>
      <c r="F14" s="13">
        <v>0.5</v>
      </c>
      <c r="G14" s="13">
        <v>0.4861111111111111</v>
      </c>
      <c r="H14" s="14">
        <f t="shared" si="0"/>
        <v>5.5555555555555525E-2</v>
      </c>
      <c r="I14" s="15">
        <v>35000</v>
      </c>
      <c r="J14" s="16" t="s">
        <v>39</v>
      </c>
      <c r="K14" s="17"/>
      <c r="L14" s="18">
        <v>2</v>
      </c>
      <c r="M14" s="19"/>
      <c r="N14" s="18" t="s">
        <v>39</v>
      </c>
      <c r="O14" s="17"/>
      <c r="Q14" s="20">
        <v>7</v>
      </c>
      <c r="R14" s="21">
        <v>2</v>
      </c>
      <c r="S14" s="22"/>
      <c r="T14" s="22"/>
    </row>
    <row r="15" spans="1:20" x14ac:dyDescent="0.25">
      <c r="C15" s="12" t="s">
        <v>40</v>
      </c>
      <c r="D15" s="11" t="s">
        <v>24</v>
      </c>
      <c r="E15" s="12"/>
      <c r="F15" s="13">
        <v>0.54166666666666663</v>
      </c>
      <c r="G15" s="13">
        <v>0.58333333333333337</v>
      </c>
      <c r="H15" s="14">
        <f t="shared" si="0"/>
        <v>4.166666666666663E-2</v>
      </c>
      <c r="I15" s="15">
        <v>17000</v>
      </c>
      <c r="J15" s="16" t="s">
        <v>36</v>
      </c>
      <c r="K15" s="17"/>
      <c r="L15" s="18">
        <v>2</v>
      </c>
      <c r="M15" s="19"/>
      <c r="N15" s="18">
        <v>1</v>
      </c>
      <c r="O15" s="17"/>
      <c r="Q15" s="20">
        <v>8</v>
      </c>
      <c r="R15" s="21">
        <v>1</v>
      </c>
      <c r="S15" s="22"/>
      <c r="T15" s="22"/>
    </row>
    <row r="16" spans="1:20" x14ac:dyDescent="0.25">
      <c r="C16" s="12" t="s">
        <v>41</v>
      </c>
      <c r="D16" s="11" t="s">
        <v>28</v>
      </c>
      <c r="E16" s="12"/>
      <c r="F16" s="13">
        <v>0.625</v>
      </c>
      <c r="G16" s="13">
        <v>0.65277777777777779</v>
      </c>
      <c r="H16" s="14">
        <f t="shared" si="0"/>
        <v>1.388888888888884E-2</v>
      </c>
      <c r="I16" s="15">
        <v>10000</v>
      </c>
      <c r="J16" s="16" t="s">
        <v>22</v>
      </c>
      <c r="K16" s="17"/>
      <c r="L16" s="18">
        <v>2</v>
      </c>
      <c r="M16" s="19"/>
      <c r="N16" s="18">
        <v>1</v>
      </c>
      <c r="O16" s="17"/>
      <c r="Q16" s="20">
        <v>9</v>
      </c>
      <c r="R16" s="21">
        <v>0</v>
      </c>
      <c r="S16" s="22"/>
      <c r="T16" s="22"/>
    </row>
    <row r="17" spans="2:20" x14ac:dyDescent="0.25">
      <c r="C17" s="12" t="s">
        <v>42</v>
      </c>
      <c r="D17" s="11" t="s">
        <v>32</v>
      </c>
      <c r="E17" s="12"/>
      <c r="F17" s="13">
        <v>0.66666666666666663</v>
      </c>
      <c r="G17" s="13">
        <v>0.75</v>
      </c>
      <c r="H17" s="14">
        <f t="shared" si="0"/>
        <v>4.166666666666663E-2</v>
      </c>
      <c r="I17" s="15">
        <v>5000</v>
      </c>
      <c r="J17" s="16" t="s">
        <v>18</v>
      </c>
      <c r="K17" s="17"/>
      <c r="L17" s="18">
        <v>2</v>
      </c>
      <c r="M17" s="19"/>
      <c r="N17" s="18">
        <v>1</v>
      </c>
      <c r="O17" s="17"/>
      <c r="Q17" s="20">
        <v>10</v>
      </c>
      <c r="R17" s="21">
        <v>2</v>
      </c>
      <c r="S17" s="22"/>
      <c r="T17" s="22"/>
    </row>
    <row r="18" spans="2:20" x14ac:dyDescent="0.25">
      <c r="B18" s="23"/>
      <c r="C18" s="12" t="s">
        <v>43</v>
      </c>
      <c r="D18" s="11" t="s">
        <v>15</v>
      </c>
      <c r="E18" s="12"/>
      <c r="F18" s="13">
        <v>0.79166666666666663</v>
      </c>
      <c r="G18" s="13">
        <v>0.8125</v>
      </c>
      <c r="H18" s="14">
        <f t="shared" si="0"/>
        <v>2.083333333333337E-2</v>
      </c>
      <c r="I18" s="15">
        <v>20000</v>
      </c>
      <c r="J18" s="16" t="s">
        <v>44</v>
      </c>
      <c r="K18" s="17"/>
      <c r="L18" s="18">
        <v>2</v>
      </c>
      <c r="M18" s="19"/>
      <c r="N18" s="18">
        <v>1</v>
      </c>
      <c r="O18" s="17"/>
      <c r="Q18" s="20">
        <v>11</v>
      </c>
      <c r="R18" s="21">
        <v>1</v>
      </c>
      <c r="S18" s="22"/>
      <c r="T18" s="22"/>
    </row>
    <row r="19" spans="2:20" x14ac:dyDescent="0.25">
      <c r="B19" s="23"/>
      <c r="C19" s="12" t="s">
        <v>45</v>
      </c>
      <c r="D19" s="11" t="s">
        <v>20</v>
      </c>
      <c r="E19" s="12"/>
      <c r="F19" s="13">
        <v>0.83333333333333337</v>
      </c>
      <c r="G19" s="13">
        <v>0.4861111111111111</v>
      </c>
      <c r="H19" s="14">
        <f>SUM(H8:H18)</f>
        <v>0.63194444444444409</v>
      </c>
      <c r="I19" s="15">
        <f>SUM(I8:I18)</f>
        <v>220000</v>
      </c>
      <c r="J19" s="16" t="s">
        <v>46</v>
      </c>
      <c r="K19" s="17"/>
      <c r="L19" s="18">
        <v>2</v>
      </c>
      <c r="M19" s="19"/>
      <c r="N19" s="18">
        <v>1</v>
      </c>
      <c r="O19" s="17"/>
      <c r="Q19" s="20">
        <v>12</v>
      </c>
      <c r="R19" s="21">
        <v>0</v>
      </c>
      <c r="S19" s="22"/>
      <c r="T19" s="22"/>
    </row>
    <row r="20" spans="2:20" x14ac:dyDescent="0.25">
      <c r="B20" s="23"/>
      <c r="J20" s="24"/>
      <c r="K20" s="24"/>
      <c r="L20" s="24"/>
      <c r="M20" s="24"/>
      <c r="N20" s="24"/>
      <c r="O20" s="24"/>
    </row>
    <row r="21" spans="2:20" x14ac:dyDescent="0.25">
      <c r="B21" s="25"/>
      <c r="J21" s="24"/>
      <c r="K21" s="24"/>
      <c r="L21" s="24"/>
      <c r="M21" s="24"/>
      <c r="N21" s="24"/>
      <c r="O21" s="24"/>
    </row>
    <row r="23" spans="2:20" x14ac:dyDescent="0.25">
      <c r="D23" s="26"/>
    </row>
    <row r="24" spans="2:20" x14ac:dyDescent="0.25">
      <c r="B24" s="24"/>
      <c r="C24" s="24"/>
      <c r="D24" s="24"/>
    </row>
    <row r="25" spans="2:20" ht="17.25" customHeight="1" x14ac:dyDescent="0.25">
      <c r="B25" s="27"/>
      <c r="C25" s="28"/>
      <c r="D25" s="24"/>
      <c r="G25" s="45" t="s">
        <v>65</v>
      </c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</row>
    <row r="26" spans="2:20" x14ac:dyDescent="0.25">
      <c r="B26" s="27"/>
      <c r="C26" s="28"/>
      <c r="D26" s="24"/>
      <c r="E26" s="30"/>
      <c r="F26" s="29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</row>
    <row r="27" spans="2:20" x14ac:dyDescent="0.25">
      <c r="B27" s="28"/>
      <c r="C27" s="28"/>
      <c r="D27" s="24"/>
      <c r="E27" s="30"/>
      <c r="F27" s="29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</row>
    <row r="28" spans="2:20" x14ac:dyDescent="0.25">
      <c r="B28" s="27"/>
      <c r="C28" s="28"/>
      <c r="D28" s="24"/>
      <c r="E28" s="30"/>
      <c r="F28" s="29"/>
      <c r="G28" s="30"/>
      <c r="H28" s="30"/>
      <c r="I28" s="30"/>
      <c r="J28" s="30"/>
      <c r="K28" s="30"/>
      <c r="L28" s="30"/>
      <c r="M28" s="30"/>
      <c r="N28" s="30"/>
      <c r="O28" s="29"/>
    </row>
    <row r="29" spans="2:20" x14ac:dyDescent="0.25">
      <c r="B29" s="27"/>
      <c r="C29" s="28"/>
      <c r="D29" s="24"/>
      <c r="E29" s="30"/>
      <c r="F29" s="29"/>
      <c r="G29" s="29"/>
      <c r="H29" s="31"/>
      <c r="I29" s="30"/>
      <c r="J29" s="30"/>
      <c r="K29" s="32"/>
      <c r="L29" s="30"/>
      <c r="M29" s="30"/>
      <c r="N29" s="30"/>
      <c r="O29" s="29"/>
    </row>
    <row r="30" spans="2:20" x14ac:dyDescent="0.25">
      <c r="B30" s="27"/>
      <c r="C30" s="28"/>
      <c r="D30" s="24"/>
      <c r="E30" s="30"/>
      <c r="F30" s="29"/>
      <c r="G30" s="29"/>
      <c r="H30" s="30"/>
      <c r="I30" s="30"/>
      <c r="J30" s="30"/>
      <c r="K30" s="30"/>
      <c r="L30" s="30"/>
      <c r="M30" s="30"/>
      <c r="N30" s="30"/>
      <c r="O30" s="29"/>
    </row>
    <row r="31" spans="2:20" x14ac:dyDescent="0.25">
      <c r="B31" s="28"/>
      <c r="C31" s="28"/>
      <c r="D31" s="24"/>
      <c r="E31" s="30"/>
      <c r="F31" s="29"/>
      <c r="G31" s="29"/>
      <c r="H31" s="31"/>
      <c r="I31" s="30"/>
      <c r="J31" s="30"/>
      <c r="K31" s="30"/>
      <c r="L31" s="30"/>
      <c r="M31" s="30"/>
      <c r="N31" s="30"/>
      <c r="O31" s="29"/>
    </row>
    <row r="32" spans="2:20" x14ac:dyDescent="0.25">
      <c r="B32" s="27"/>
      <c r="C32" s="28"/>
      <c r="D32" s="24"/>
      <c r="E32" s="31"/>
      <c r="F32" s="29"/>
      <c r="G32" s="29"/>
      <c r="I32" s="30"/>
      <c r="J32" s="30"/>
      <c r="K32" s="30"/>
      <c r="L32" s="30"/>
      <c r="M32" s="30"/>
      <c r="N32" s="30"/>
      <c r="O32" s="29"/>
    </row>
    <row r="33" spans="2:15" x14ac:dyDescent="0.25">
      <c r="B33" s="27"/>
      <c r="C33" s="28"/>
      <c r="D33" s="24"/>
      <c r="E33" s="30"/>
      <c r="F33" s="29"/>
      <c r="G33" s="30"/>
      <c r="H33" s="30"/>
      <c r="I33" s="30"/>
      <c r="J33" s="30"/>
      <c r="K33" s="30"/>
      <c r="L33" s="30"/>
      <c r="M33" s="30"/>
      <c r="N33" s="30"/>
      <c r="O33" s="29"/>
    </row>
    <row r="34" spans="2:15" x14ac:dyDescent="0.25">
      <c r="B34" s="27"/>
      <c r="C34" s="28"/>
      <c r="D34" s="24"/>
      <c r="E34" s="30"/>
      <c r="F34" s="29"/>
      <c r="G34" s="29"/>
      <c r="H34" s="30"/>
      <c r="I34" s="30"/>
      <c r="J34" s="30"/>
      <c r="K34" s="30"/>
      <c r="L34" s="30"/>
      <c r="M34" s="30"/>
      <c r="N34" s="30"/>
      <c r="O34" s="29"/>
    </row>
    <row r="35" spans="2:15" x14ac:dyDescent="0.25">
      <c r="B35" s="28"/>
      <c r="C35" s="28"/>
      <c r="D35" s="24"/>
      <c r="E35" s="30"/>
      <c r="F35" s="29"/>
      <c r="G35" s="29"/>
      <c r="H35" s="31"/>
      <c r="I35" s="30"/>
      <c r="J35" s="30"/>
      <c r="K35" s="30"/>
      <c r="L35" s="30"/>
      <c r="M35" s="30"/>
      <c r="N35" s="30"/>
      <c r="O35" s="29"/>
    </row>
    <row r="36" spans="2:15" x14ac:dyDescent="0.25">
      <c r="B36" s="27"/>
      <c r="C36" s="28"/>
      <c r="D36" s="24"/>
      <c r="E36" s="30"/>
      <c r="F36" s="29"/>
      <c r="G36" s="29"/>
      <c r="I36" s="30"/>
      <c r="J36" s="30"/>
      <c r="K36" s="30"/>
      <c r="L36" s="30"/>
      <c r="M36" s="30"/>
      <c r="N36" s="30"/>
      <c r="O36" s="29"/>
    </row>
    <row r="37" spans="2:15" x14ac:dyDescent="0.25">
      <c r="B37" s="27"/>
      <c r="C37" s="28"/>
      <c r="D37" s="24"/>
      <c r="E37" s="30"/>
      <c r="F37" s="29"/>
      <c r="I37" s="30"/>
      <c r="J37" s="30"/>
      <c r="K37" s="30"/>
      <c r="L37" s="30"/>
      <c r="M37" s="30"/>
      <c r="N37" s="30"/>
      <c r="O37" s="29"/>
    </row>
    <row r="38" spans="2:15" x14ac:dyDescent="0.25">
      <c r="B38" s="27"/>
      <c r="C38" s="28"/>
      <c r="D38" s="24"/>
      <c r="E38" s="30"/>
      <c r="F38" s="29"/>
      <c r="G38" s="29"/>
      <c r="H38" s="30"/>
      <c r="I38" s="30"/>
      <c r="J38" s="30"/>
      <c r="K38" s="30"/>
      <c r="L38" s="30"/>
      <c r="M38" s="30"/>
      <c r="N38" s="30"/>
      <c r="O38" s="29"/>
    </row>
    <row r="39" spans="2:15" x14ac:dyDescent="0.25">
      <c r="B39" s="28"/>
      <c r="C39" s="28"/>
      <c r="D39" s="24"/>
      <c r="E39" s="30"/>
      <c r="F39" s="29"/>
      <c r="G39" s="29"/>
      <c r="H39" s="30"/>
      <c r="I39" s="30"/>
      <c r="J39" s="30"/>
      <c r="K39" s="30"/>
      <c r="L39" s="30"/>
      <c r="M39" s="30"/>
      <c r="N39" s="30"/>
      <c r="O39" s="29"/>
    </row>
    <row r="40" spans="2:15" x14ac:dyDescent="0.25">
      <c r="B40" s="27"/>
      <c r="C40" s="28"/>
      <c r="D40" s="24"/>
      <c r="E40" s="30"/>
      <c r="F40" s="29"/>
      <c r="G40" s="29"/>
      <c r="H40" s="30"/>
      <c r="I40" s="30"/>
      <c r="J40" s="30"/>
      <c r="K40" s="30"/>
      <c r="L40" s="30"/>
      <c r="M40" s="30"/>
      <c r="N40" s="30"/>
      <c r="O40" s="29"/>
    </row>
    <row r="41" spans="2:15" x14ac:dyDescent="0.25">
      <c r="B41" s="27"/>
      <c r="C41" s="28"/>
      <c r="D41" s="24"/>
      <c r="E41" s="30"/>
      <c r="F41" s="29"/>
      <c r="G41" s="29"/>
      <c r="H41" s="30"/>
      <c r="I41" s="30"/>
      <c r="J41" s="30"/>
      <c r="K41" s="30"/>
      <c r="L41" s="30"/>
      <c r="M41" s="30"/>
      <c r="N41" s="30"/>
      <c r="O41" s="29"/>
    </row>
    <row r="42" spans="2:15" x14ac:dyDescent="0.25">
      <c r="E42" s="29"/>
      <c r="F42" s="29"/>
      <c r="G42" s="29"/>
      <c r="H42" s="30"/>
      <c r="I42" s="30"/>
      <c r="J42" s="30"/>
      <c r="K42" s="30"/>
      <c r="L42" s="30"/>
      <c r="M42" s="30"/>
      <c r="N42" s="30"/>
      <c r="O42" s="29"/>
    </row>
    <row r="43" spans="2:15" x14ac:dyDescent="0.25">
      <c r="E43" s="29"/>
      <c r="F43" s="29"/>
      <c r="G43" s="29"/>
      <c r="H43" s="30"/>
      <c r="I43" s="30"/>
      <c r="J43" s="30"/>
      <c r="K43" s="30"/>
      <c r="L43" s="30"/>
      <c r="M43" s="30"/>
      <c r="N43" s="30"/>
      <c r="O43" s="29"/>
    </row>
    <row r="44" spans="2:15" x14ac:dyDescent="0.25">
      <c r="E44" s="29"/>
      <c r="F44" s="29"/>
      <c r="G44" s="29"/>
      <c r="H44" s="30"/>
      <c r="I44" s="30"/>
      <c r="J44" s="30"/>
      <c r="K44" s="30"/>
      <c r="L44" s="30"/>
      <c r="M44" s="30"/>
      <c r="N44" s="30"/>
      <c r="O44" s="29"/>
    </row>
    <row r="45" spans="2:15" x14ac:dyDescent="0.25">
      <c r="E45" s="29"/>
      <c r="F45" s="29"/>
      <c r="G45" s="29"/>
      <c r="H45" s="30"/>
      <c r="I45" s="30"/>
      <c r="J45" s="30"/>
      <c r="K45" s="30"/>
      <c r="L45" s="30"/>
      <c r="M45" s="30"/>
      <c r="N45" s="30"/>
      <c r="O45" s="29"/>
    </row>
    <row r="46" spans="2:15" x14ac:dyDescent="0.25">
      <c r="E46" s="29"/>
      <c r="F46" s="29"/>
      <c r="G46" s="29"/>
      <c r="H46" s="30"/>
      <c r="I46" s="30"/>
      <c r="J46" s="30"/>
      <c r="K46" s="30"/>
      <c r="L46" s="30"/>
      <c r="M46" s="30"/>
      <c r="N46" s="30"/>
      <c r="O46" s="29"/>
    </row>
  </sheetData>
  <mergeCells count="1">
    <mergeCell ref="G25:R27"/>
  </mergeCells>
  <conditionalFormatting sqref="D8:D19">
    <cfRule type="cellIs" dxfId="1" priority="1" operator="lessThan">
      <formula>1</formula>
    </cfRule>
    <cfRule type="cellIs" dxfId="0" priority="2" operator="greaterThan">
      <formula>0</formula>
    </cfRule>
  </conditionalFormatting>
  <dataValidations count="5">
    <dataValidation type="list" allowBlank="1" showInputMessage="1" showErrorMessage="1" sqref="K7">
      <formula1>краска</formula1>
    </dataValidation>
    <dataValidation type="list" allowBlank="1" showInputMessage="1" showErrorMessage="1" sqref="N8:N19">
      <formula1>INDIRECT($O$7)</formula1>
    </dataValidation>
    <dataValidation type="list" allowBlank="1" showInputMessage="1" showErrorMessage="1" sqref="O8:O19 M8:M19 K8:K19">
      <formula1>шт</formula1>
    </dataValidation>
    <dataValidation type="list" allowBlank="1" showInputMessage="1" showErrorMessage="1" sqref="L8:L19">
      <formula1>INDIRECT($M$7)</formula1>
    </dataValidation>
    <dataValidation type="list" allowBlank="1" showInputMessage="1" showErrorMessage="1" sqref="J8:J19">
      <formula1>INDIRECT($K$7)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6</vt:i4>
      </vt:variant>
    </vt:vector>
  </HeadingPairs>
  <TitlesOfParts>
    <vt:vector size="11" baseType="lpstr">
      <vt:lpstr>база</vt:lpstr>
      <vt:lpstr>Тереза</vt:lpstr>
      <vt:lpstr>Лист1</vt:lpstr>
      <vt:lpstr>Лист2</vt:lpstr>
      <vt:lpstr>Лист3</vt:lpstr>
      <vt:lpstr>краска</vt:lpstr>
      <vt:lpstr>краски</vt:lpstr>
      <vt:lpstr>лореал</vt:lpstr>
      <vt:lpstr>пм</vt:lpstr>
      <vt:lpstr>швардзкоп</vt:lpstr>
      <vt:lpstr>шт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Elena</cp:lastModifiedBy>
  <dcterms:created xsi:type="dcterms:W3CDTF">2014-11-22T17:34:37Z</dcterms:created>
  <dcterms:modified xsi:type="dcterms:W3CDTF">2014-11-22T18:16:10Z</dcterms:modified>
</cp:coreProperties>
</file>