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Лист4" sheetId="4" r:id="rId1"/>
    <sheet name="Лист1" sheetId="1" r:id="rId2"/>
  </sheets>
  <definedNames>
    <definedName name="_xlnm._FilterDatabase" localSheetId="1" hidden="1">Лист1!$F$1:$F$192</definedName>
  </definedNames>
  <calcPr calcId="152511"/>
  <pivotCaches>
    <pivotCache cacheId="5" r:id="rId3"/>
  </pivotCaches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L3" i="1"/>
  <c r="J3" i="1"/>
  <c r="H3" i="1"/>
  <c r="G3" i="1"/>
</calcChain>
</file>

<file path=xl/sharedStrings.xml><?xml version="1.0" encoding="utf-8"?>
<sst xmlns="http://schemas.openxmlformats.org/spreadsheetml/2006/main" count="1251" uniqueCount="386">
  <si>
    <t>Сальдо входящее за 27.12.11</t>
  </si>
  <si>
    <t xml:space="preserve">     0.00</t>
  </si>
  <si>
    <t>Дата операции</t>
  </si>
  <si>
    <t>Дата документа</t>
  </si>
  <si>
    <t>ВО</t>
  </si>
  <si>
    <t>N док-та</t>
  </si>
  <si>
    <t>Наименование банка</t>
  </si>
  <si>
    <t>ИНН  и  Наименование корреспондента</t>
  </si>
  <si>
    <t>Дебет</t>
  </si>
  <si>
    <t>Кредит</t>
  </si>
  <si>
    <t>27.12.11</t>
  </si>
  <si>
    <t>17</t>
  </si>
  <si>
    <t>180</t>
  </si>
  <si>
    <t>"БАНК24.РУ"(ОАО)</t>
  </si>
  <si>
    <t>6608007890 '"БАНК24.РУ"(ОАО)</t>
  </si>
  <si>
    <t xml:space="preserve">30.51       </t>
  </si>
  <si>
    <t>196</t>
  </si>
  <si>
    <t xml:space="preserve">45.76       </t>
  </si>
  <si>
    <t>178</t>
  </si>
  <si>
    <t xml:space="preserve">169.49       </t>
  </si>
  <si>
    <t>194</t>
  </si>
  <si>
    <t xml:space="preserve">254.24       </t>
  </si>
  <si>
    <t>04</t>
  </si>
  <si>
    <t>4489</t>
  </si>
  <si>
    <t xml:space="preserve">       </t>
  </si>
  <si>
    <t>300</t>
  </si>
  <si>
    <t>182</t>
  </si>
  <si>
    <t xml:space="preserve">1700       </t>
  </si>
  <si>
    <t>4404</t>
  </si>
  <si>
    <t>1900</t>
  </si>
  <si>
    <t>Обороты за день</t>
  </si>
  <si>
    <t>2 200.00</t>
  </si>
  <si>
    <t xml:space="preserve">Исходящее сальдо пассив:  </t>
  </si>
  <si>
    <t>0.00</t>
  </si>
  <si>
    <t>17.01.12</t>
  </si>
  <si>
    <t>96369</t>
  </si>
  <si>
    <t xml:space="preserve">17       </t>
  </si>
  <si>
    <t>01</t>
  </si>
  <si>
    <t>1</t>
  </si>
  <si>
    <t>6646017151 'Общество с ограниченной ответственностью "Вендинг"</t>
  </si>
  <si>
    <t xml:space="preserve">99901       </t>
  </si>
  <si>
    <t>4</t>
  </si>
  <si>
    <t>ЗАО "СБЕРИНВЕСТБАНК"</t>
  </si>
  <si>
    <t>100000</t>
  </si>
  <si>
    <t>99 918.00</t>
  </si>
  <si>
    <t>100 000.00</t>
  </si>
  <si>
    <t>82.00</t>
  </si>
  <si>
    <t>18.01.12</t>
  </si>
  <si>
    <t>24493</t>
  </si>
  <si>
    <t>24780</t>
  </si>
  <si>
    <t>3</t>
  </si>
  <si>
    <t>ОАО "ВУЗ-БАНК"</t>
  </si>
  <si>
    <t>6658244053 'ООО "УК "А2"</t>
  </si>
  <si>
    <t xml:space="preserve">9355.81       </t>
  </si>
  <si>
    <t>2</t>
  </si>
  <si>
    <t xml:space="preserve">22310       </t>
  </si>
  <si>
    <t>627</t>
  </si>
  <si>
    <t>33001.1</t>
  </si>
  <si>
    <t>31 699.81</t>
  </si>
  <si>
    <t>33 001.10</t>
  </si>
  <si>
    <t>1383.29</t>
  </si>
  <si>
    <t>19.01.12</t>
  </si>
  <si>
    <t>60459</t>
  </si>
  <si>
    <t>22</t>
  </si>
  <si>
    <t>ОАО "УРАЛТРАНСБАНК"</t>
  </si>
  <si>
    <t>6674358065 'ООО "Капитал"</t>
  </si>
  <si>
    <t>130000</t>
  </si>
  <si>
    <t>23</t>
  </si>
  <si>
    <t>370000</t>
  </si>
  <si>
    <t xml:space="preserve">501303.29       </t>
  </si>
  <si>
    <t>501 320.29</t>
  </si>
  <si>
    <t>500 000.00</t>
  </si>
  <si>
    <t>63.00</t>
  </si>
  <si>
    <t>20.01.12</t>
  </si>
  <si>
    <t>67020</t>
  </si>
  <si>
    <t>24</t>
  </si>
  <si>
    <t>200000</t>
  </si>
  <si>
    <t>5</t>
  </si>
  <si>
    <t xml:space="preserve">200000       </t>
  </si>
  <si>
    <t>200 017.00</t>
  </si>
  <si>
    <t>200 000.00</t>
  </si>
  <si>
    <t>46.00</t>
  </si>
  <si>
    <t>23.01.12</t>
  </si>
  <si>
    <t>65885</t>
  </si>
  <si>
    <t>81975</t>
  </si>
  <si>
    <t>35</t>
  </si>
  <si>
    <t>175000</t>
  </si>
  <si>
    <t>7</t>
  </si>
  <si>
    <t xml:space="preserve">175000       </t>
  </si>
  <si>
    <t>25</t>
  </si>
  <si>
    <t>450000</t>
  </si>
  <si>
    <t>6</t>
  </si>
  <si>
    <t xml:space="preserve">450000       </t>
  </si>
  <si>
    <t>625 034.00</t>
  </si>
  <si>
    <t>625 000.00</t>
  </si>
  <si>
    <t>12.00</t>
  </si>
  <si>
    <t>24.01.12</t>
  </si>
  <si>
    <t>66814</t>
  </si>
  <si>
    <t>80723</t>
  </si>
  <si>
    <t>8</t>
  </si>
  <si>
    <t xml:space="preserve">24000       </t>
  </si>
  <si>
    <t>37</t>
  </si>
  <si>
    <t>25000</t>
  </si>
  <si>
    <t>14</t>
  </si>
  <si>
    <t>ОАО "СКБ-БАНК"</t>
  </si>
  <si>
    <t>6671354778 'ООО "ЭЙДЖ"</t>
  </si>
  <si>
    <t>484300</t>
  </si>
  <si>
    <t>9</t>
  </si>
  <si>
    <t xml:space="preserve">485200       </t>
  </si>
  <si>
    <t>509 234.00</t>
  </si>
  <si>
    <t>509 300.00</t>
  </si>
  <si>
    <t>78.00</t>
  </si>
  <si>
    <t>25.01.12</t>
  </si>
  <si>
    <t>52513</t>
  </si>
  <si>
    <t>81187</t>
  </si>
  <si>
    <t>10</t>
  </si>
  <si>
    <t xml:space="preserve">85000       </t>
  </si>
  <si>
    <t>ОАО "УБРИР"</t>
  </si>
  <si>
    <t>6659189077 'Общество с ограниченной ответственностью " ГлассПроект"</t>
  </si>
  <si>
    <t>85000</t>
  </si>
  <si>
    <t>7714827790 'Общество с ограниченной ответственностью "Пресс-Экспресс"</t>
  </si>
  <si>
    <t>439589</t>
  </si>
  <si>
    <t>11</t>
  </si>
  <si>
    <t xml:space="preserve">439600       </t>
  </si>
  <si>
    <t>524 634.00</t>
  </si>
  <si>
    <t>524 589.00</t>
  </si>
  <si>
    <t>33.00</t>
  </si>
  <si>
    <t>26.01.12</t>
  </si>
  <si>
    <t>74142</t>
  </si>
  <si>
    <t>12</t>
  </si>
  <si>
    <t xml:space="preserve">500000       </t>
  </si>
  <si>
    <t>45</t>
  </si>
  <si>
    <t>500000</t>
  </si>
  <si>
    <t>500 017.00</t>
  </si>
  <si>
    <t>16.00</t>
  </si>
  <si>
    <t>27.01.12</t>
  </si>
  <si>
    <t>109303</t>
  </si>
  <si>
    <t>43303</t>
  </si>
  <si>
    <t>53408</t>
  </si>
  <si>
    <t>71532</t>
  </si>
  <si>
    <t>151979</t>
  </si>
  <si>
    <t xml:space="preserve">58       </t>
  </si>
  <si>
    <t>15</t>
  </si>
  <si>
    <t xml:space="preserve">70000       </t>
  </si>
  <si>
    <t>54</t>
  </si>
  <si>
    <t>70000</t>
  </si>
  <si>
    <t xml:space="preserve">179900       </t>
  </si>
  <si>
    <t>18</t>
  </si>
  <si>
    <t>180000</t>
  </si>
  <si>
    <t>6670326023 'ООО "Маркус"</t>
  </si>
  <si>
    <t>16</t>
  </si>
  <si>
    <t>13</t>
  </si>
  <si>
    <t xml:space="preserve">499990       </t>
  </si>
  <si>
    <t>6625062146 'ООО ТД "ЭСТАЕР"</t>
  </si>
  <si>
    <t>950 016.00</t>
  </si>
  <si>
    <t>950 000.00</t>
  </si>
  <si>
    <t>30.01.12</t>
  </si>
  <si>
    <t>131975</t>
  </si>
  <si>
    <t>70646</t>
  </si>
  <si>
    <t>02</t>
  </si>
  <si>
    <t>2706</t>
  </si>
  <si>
    <t xml:space="preserve">1642       </t>
  </si>
  <si>
    <t xml:space="preserve">139900       </t>
  </si>
  <si>
    <t>6677000574 'Общество с ограниченной ответственностью "Сириус"</t>
  </si>
  <si>
    <t>139945</t>
  </si>
  <si>
    <t xml:space="preserve">163308       </t>
  </si>
  <si>
    <t>68</t>
  </si>
  <si>
    <t>165000</t>
  </si>
  <si>
    <t>304 884.00</t>
  </si>
  <si>
    <t>304 945.00</t>
  </si>
  <si>
    <t>61.00</t>
  </si>
  <si>
    <t>31.01.12</t>
  </si>
  <si>
    <t>220550</t>
  </si>
  <si>
    <t>72</t>
  </si>
  <si>
    <t>250000</t>
  </si>
  <si>
    <t>19</t>
  </si>
  <si>
    <t xml:space="preserve">250001       </t>
  </si>
  <si>
    <t>250 018.00</t>
  </si>
  <si>
    <t>250 000.00</t>
  </si>
  <si>
    <t>43.00</t>
  </si>
  <si>
    <t>01.02.12</t>
  </si>
  <si>
    <t>105496</t>
  </si>
  <si>
    <t>130971</t>
  </si>
  <si>
    <t>21</t>
  </si>
  <si>
    <t xml:space="preserve">2935000       </t>
  </si>
  <si>
    <t>ФИЛИАЛ ОАО "БИНБАНК" В ЕКАТЕРИНБУРГЕ</t>
  </si>
  <si>
    <t>6672357490 'Общество с ограниченной ответственностью 'ОптМаркет'</t>
  </si>
  <si>
    <t>2935047</t>
  </si>
  <si>
    <t>174</t>
  </si>
  <si>
    <t>УРАЛЬСКИЙ БАНК ОАО "СБЕРБАНК РОССИИ"</t>
  </si>
  <si>
    <t>6625060413 'ООО "Первоуральский Нефтетрубный Завод"</t>
  </si>
  <si>
    <t>3030000</t>
  </si>
  <si>
    <t>20</t>
  </si>
  <si>
    <t xml:space="preserve">3230003       </t>
  </si>
  <si>
    <t>6 165 037.00</t>
  </si>
  <si>
    <t>6 165 047.00</t>
  </si>
  <si>
    <t>53.00</t>
  </si>
  <si>
    <t>02.02.12</t>
  </si>
  <si>
    <t>102240</t>
  </si>
  <si>
    <t>123986</t>
  </si>
  <si>
    <t>74</t>
  </si>
  <si>
    <t>383710</t>
  </si>
  <si>
    <t>48</t>
  </si>
  <si>
    <t>6672334862 'ООО "Энергостроймонтаж"</t>
  </si>
  <si>
    <t>515384.61</t>
  </si>
  <si>
    <t>7730635278 'Общество с ограниченной ответственностью "Служба доставки прессы"</t>
  </si>
  <si>
    <t>517205</t>
  </si>
  <si>
    <t xml:space="preserve">1416300.12       </t>
  </si>
  <si>
    <t>1 616 334.12</t>
  </si>
  <si>
    <t>1 616 299.61</t>
  </si>
  <si>
    <t>18.49</t>
  </si>
  <si>
    <t>03.02.12</t>
  </si>
  <si>
    <t>127054</t>
  </si>
  <si>
    <t>40976</t>
  </si>
  <si>
    <t>43270</t>
  </si>
  <si>
    <t>26</t>
  </si>
  <si>
    <t xml:space="preserve">165000.1       </t>
  </si>
  <si>
    <t>460200</t>
  </si>
  <si>
    <t xml:space="preserve">460200.39       </t>
  </si>
  <si>
    <t>97</t>
  </si>
  <si>
    <t>6673178655 'ООО "СК "СОВЕКО"</t>
  </si>
  <si>
    <t>494000</t>
  </si>
  <si>
    <t>94</t>
  </si>
  <si>
    <t>705042</t>
  </si>
  <si>
    <t xml:space="preserve">1199000       </t>
  </si>
  <si>
    <t>1 824 251.49</t>
  </si>
  <si>
    <t>1 824 242.00</t>
  </si>
  <si>
    <t>9.00</t>
  </si>
  <si>
    <t>06.02.12</t>
  </si>
  <si>
    <t>122542</t>
  </si>
  <si>
    <t>49315</t>
  </si>
  <si>
    <t>56562</t>
  </si>
  <si>
    <t>56999</t>
  </si>
  <si>
    <t>95897</t>
  </si>
  <si>
    <t>50</t>
  </si>
  <si>
    <t>21000</t>
  </si>
  <si>
    <t>28</t>
  </si>
  <si>
    <t>480000</t>
  </si>
  <si>
    <t>65</t>
  </si>
  <si>
    <t>КУ ОАО НКО "ГОРОДСКОЙ РАСЧЕТНЫЙ ЦЕНТР"</t>
  </si>
  <si>
    <t>6658390230 'ООО ТК "Спец Транс"</t>
  </si>
  <si>
    <t>495479.02</t>
  </si>
  <si>
    <t>30</t>
  </si>
  <si>
    <t xml:space="preserve">516600.02       </t>
  </si>
  <si>
    <t>27</t>
  </si>
  <si>
    <t xml:space="preserve">546100.1       </t>
  </si>
  <si>
    <t>6625034692 'ООО Мегапром</t>
  </si>
  <si>
    <t>546150</t>
  </si>
  <si>
    <t>113</t>
  </si>
  <si>
    <t>592800</t>
  </si>
  <si>
    <t>1000000</t>
  </si>
  <si>
    <t>31</t>
  </si>
  <si>
    <t xml:space="preserve">1000000       </t>
  </si>
  <si>
    <t>29</t>
  </si>
  <si>
    <t xml:space="preserve">1050300.9       </t>
  </si>
  <si>
    <t>3 135 396.02</t>
  </si>
  <si>
    <t>3 135 429.02</t>
  </si>
  <si>
    <t>42.00</t>
  </si>
  <si>
    <t>07.02.12</t>
  </si>
  <si>
    <t>124280</t>
  </si>
  <si>
    <t>135579</t>
  </si>
  <si>
    <t>74916</t>
  </si>
  <si>
    <t>80</t>
  </si>
  <si>
    <t>115000</t>
  </si>
  <si>
    <t>150000</t>
  </si>
  <si>
    <t>32</t>
  </si>
  <si>
    <t xml:space="preserve">150000       </t>
  </si>
  <si>
    <t>34</t>
  </si>
  <si>
    <t xml:space="preserve">281406       </t>
  </si>
  <si>
    <t>82</t>
  </si>
  <si>
    <t>281480</t>
  </si>
  <si>
    <t>514708</t>
  </si>
  <si>
    <t>33</t>
  </si>
  <si>
    <t xml:space="preserve">629700       </t>
  </si>
  <si>
    <t>1 061 157.00</t>
  </si>
  <si>
    <t>1 061 188.00</t>
  </si>
  <si>
    <t>73.00</t>
  </si>
  <si>
    <t>08.02.12</t>
  </si>
  <si>
    <t>107155</t>
  </si>
  <si>
    <t>29533</t>
  </si>
  <si>
    <t>66883</t>
  </si>
  <si>
    <t xml:space="preserve">102300       </t>
  </si>
  <si>
    <t>75</t>
  </si>
  <si>
    <t>102354.15</t>
  </si>
  <si>
    <t>86</t>
  </si>
  <si>
    <t>ЗАО "ПЕРВОУРАЛЬСКБАНК"</t>
  </si>
  <si>
    <t>6625007459 'ООО "Вторчермет"</t>
  </si>
  <si>
    <t>472728</t>
  </si>
  <si>
    <t>6670309356 'ООО "Ультра Плюс"</t>
  </si>
  <si>
    <t>36</t>
  </si>
  <si>
    <t xml:space="preserve">1065500       </t>
  </si>
  <si>
    <t>73</t>
  </si>
  <si>
    <t>1366071</t>
  </si>
  <si>
    <t xml:space="preserve">1366104       </t>
  </si>
  <si>
    <t>2 533 955.00</t>
  </si>
  <si>
    <t>2 533 953.15</t>
  </si>
  <si>
    <t>71.15</t>
  </si>
  <si>
    <t>09.02.12</t>
  </si>
  <si>
    <t>47821</t>
  </si>
  <si>
    <t>49408</t>
  </si>
  <si>
    <t>59664</t>
  </si>
  <si>
    <t>38</t>
  </si>
  <si>
    <t xml:space="preserve">500       </t>
  </si>
  <si>
    <t>39</t>
  </si>
  <si>
    <t>ФИЛИАЛ"ЕКАТЕРИНБУРГСКИЙ" ОАО"АЛЬФА-БАНК"</t>
  </si>
  <si>
    <t>661104632265 'ИП Бахтинов С.В.</t>
  </si>
  <si>
    <t xml:space="preserve">3500       </t>
  </si>
  <si>
    <t>83</t>
  </si>
  <si>
    <t>435000</t>
  </si>
  <si>
    <t>40</t>
  </si>
  <si>
    <t xml:space="preserve">531000       </t>
  </si>
  <si>
    <t>535 051.00</t>
  </si>
  <si>
    <t>535 000.00</t>
  </si>
  <si>
    <r>
      <rPr>
        <b/>
        <sz val="5.5"/>
        <color rgb="FFFF0000"/>
        <rFont val="Times New Roman"/>
        <family val="1"/>
        <charset val="204"/>
      </rPr>
      <t>6608007890</t>
    </r>
    <r>
      <rPr>
        <sz val="5.5"/>
        <color indexed="8"/>
        <rFont val="Times New Roman"/>
        <family val="1"/>
        <charset val="204"/>
      </rPr>
      <t xml:space="preserve"> '"БАНК24.РУ"(ОАО)</t>
    </r>
  </si>
  <si>
    <r>
      <rPr>
        <b/>
        <sz val="5.5"/>
        <color rgb="FFFF0000"/>
        <rFont val="Times New Roman"/>
        <family val="1"/>
        <charset val="204"/>
      </rPr>
      <t>6646017151</t>
    </r>
    <r>
      <rPr>
        <sz val="5.5"/>
        <color indexed="8"/>
        <rFont val="Times New Roman"/>
        <family val="1"/>
        <charset val="204"/>
      </rPr>
      <t xml:space="preserve"> 'Общество с ограниченной ответственностью "Вендинг"</t>
    </r>
  </si>
  <si>
    <r>
      <rPr>
        <b/>
        <sz val="5.5"/>
        <color rgb="FFFF0000"/>
        <rFont val="Times New Roman"/>
        <family val="1"/>
        <charset val="204"/>
      </rPr>
      <t>6672286200</t>
    </r>
    <r>
      <rPr>
        <sz val="5.5"/>
        <color indexed="8"/>
        <rFont val="Times New Roman"/>
        <family val="1"/>
        <charset val="204"/>
      </rPr>
      <t xml:space="preserve"> 'ООО "МеталлТехПром"</t>
    </r>
  </si>
  <si>
    <t>ИНН</t>
  </si>
  <si>
    <t>Наименование</t>
  </si>
  <si>
    <t>Дебет1</t>
  </si>
  <si>
    <t>Кредит1</t>
  </si>
  <si>
    <t>6608007890</t>
  </si>
  <si>
    <t>6611046322</t>
  </si>
  <si>
    <t>6625007459</t>
  </si>
  <si>
    <t>6625034692</t>
  </si>
  <si>
    <t>6625060413</t>
  </si>
  <si>
    <t>6625062146</t>
  </si>
  <si>
    <t>6646017151</t>
  </si>
  <si>
    <t>6658244053</t>
  </si>
  <si>
    <t>6658390230</t>
  </si>
  <si>
    <t>6659189077</t>
  </si>
  <si>
    <t>6670309356</t>
  </si>
  <si>
    <t>6670326023</t>
  </si>
  <si>
    <t>6671354778</t>
  </si>
  <si>
    <t>6672286200</t>
  </si>
  <si>
    <t>6672334862</t>
  </si>
  <si>
    <t>6672357490</t>
  </si>
  <si>
    <t>6673178655</t>
  </si>
  <si>
    <t>6674358065</t>
  </si>
  <si>
    <t>6677000574</t>
  </si>
  <si>
    <t>7714827790</t>
  </si>
  <si>
    <t>7730635278</t>
  </si>
  <si>
    <t>Общий итог</t>
  </si>
  <si>
    <t xml:space="preserve"> '"БАНК24.РУ"(ОАО)</t>
  </si>
  <si>
    <t>65 'ИП Бахтинов С.В.</t>
  </si>
  <si>
    <t xml:space="preserve"> 'ООО "Вторчермет"</t>
  </si>
  <si>
    <t xml:space="preserve"> 'ООО Мегапром</t>
  </si>
  <si>
    <t xml:space="preserve"> 'ООО "Первоуральский Нефтетрубный Завод"</t>
  </si>
  <si>
    <t xml:space="preserve"> 'ООО ТД "ЭСТАЕР"</t>
  </si>
  <si>
    <t xml:space="preserve"> 'Общество с ограниченной ответственностью "Вендинг"</t>
  </si>
  <si>
    <t xml:space="preserve"> 'ООО "УК "А2"</t>
  </si>
  <si>
    <t xml:space="preserve"> 'ООО ТК "Спец Транс"</t>
  </si>
  <si>
    <t xml:space="preserve"> 'Общество с ограниченной ответственностью " ГлассПроект"</t>
  </si>
  <si>
    <t xml:space="preserve"> 'ООО "Ультра Плюс"</t>
  </si>
  <si>
    <t xml:space="preserve"> 'ООО "Маркус"</t>
  </si>
  <si>
    <t xml:space="preserve"> 'ООО "ЭЙДЖ"</t>
  </si>
  <si>
    <t xml:space="preserve"> 'ООО "МеталлТехПром"</t>
  </si>
  <si>
    <t xml:space="preserve"> 'ООО "Энергостроймонтаж"</t>
  </si>
  <si>
    <t xml:space="preserve"> 'Общество с ограниченной ответственностью 'ОптМаркет'</t>
  </si>
  <si>
    <t xml:space="preserve"> 'ООО "СК "СОВЕКО"</t>
  </si>
  <si>
    <t xml:space="preserve"> 'ООО "Капитал"</t>
  </si>
  <si>
    <t xml:space="preserve"> 'Общество с ограниченной ответственностью "Сириус"</t>
  </si>
  <si>
    <t xml:space="preserve"> 'Общество с ограниченной ответственностью "Пресс-Экспресс"</t>
  </si>
  <si>
    <t xml:space="preserve"> 'Общество с ограниченной ответственностью "Служба доставки прессы"</t>
  </si>
  <si>
    <t>Сумма по полю Дебет1</t>
  </si>
  <si>
    <t>Сумма по полю Кредит1</t>
  </si>
  <si>
    <t>6608007890 Итог</t>
  </si>
  <si>
    <t>6659189077 Итог</t>
  </si>
  <si>
    <t>6646017151 Итог</t>
  </si>
  <si>
    <t>7714827790 Итог</t>
  </si>
  <si>
    <t>6677000574 Итог</t>
  </si>
  <si>
    <t>7730635278 Итог</t>
  </si>
  <si>
    <t>6672357490 Итог</t>
  </si>
  <si>
    <t>6625007459 Итог</t>
  </si>
  <si>
    <t>6674358065 Итог</t>
  </si>
  <si>
    <t>6670326023 Итог</t>
  </si>
  <si>
    <t>6672286200 Итог</t>
  </si>
  <si>
    <t>6625060413 Итог</t>
  </si>
  <si>
    <t>6673178655 Итог</t>
  </si>
  <si>
    <t>6658244053 Итог</t>
  </si>
  <si>
    <t>6670309356 Итог</t>
  </si>
  <si>
    <t>6671354778 Итог</t>
  </si>
  <si>
    <t>6672334862 Итог</t>
  </si>
  <si>
    <t>6625034692 Итог</t>
  </si>
  <si>
    <t>6625062146 Итог</t>
  </si>
  <si>
    <t>6658390230 Итог</t>
  </si>
  <si>
    <t>6611046322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</si>
</sst>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5.5"/>
      <color indexed="8"/>
      <name val="Times New Roman"/>
      <family val="1"/>
      <charset val="204"/>
    </font>
    <font>
      <b/>
      <sz val="5.5"/>
      <name val="Arial Cyr"/>
      <charset val="204"/>
    </font>
    <font>
      <sz val="5.5"/>
      <color indexed="8"/>
      <name val="Times New Roman"/>
      <family val="1"/>
      <charset val="204"/>
    </font>
    <font>
      <sz val="5.5"/>
      <name val="Arial Cyr"/>
      <charset val="204"/>
    </font>
    <font>
      <b/>
      <sz val="5.5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 vertical="top" wrapText="1"/>
    </xf>
    <xf numFmtId="14" fontId="3" fillId="2" borderId="3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3" fillId="0" borderId="0" xfId="0" applyFont="1"/>
    <xf numFmtId="0" fontId="4" fillId="0" borderId="0" xfId="0" applyFont="1"/>
    <xf numFmtId="0" fontId="3" fillId="2" borderId="7" xfId="0" applyFont="1" applyFill="1" applyBorder="1" applyAlignment="1">
      <alignment vertical="top" wrapText="1"/>
    </xf>
    <xf numFmtId="14" fontId="3" fillId="3" borderId="3" xfId="0" applyNumberFormat="1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14" fontId="3" fillId="4" borderId="3" xfId="0" applyNumberFormat="1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14" fontId="3" fillId="5" borderId="3" xfId="0" applyNumberFormat="1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14" fontId="3" fillId="6" borderId="3" xfId="0" applyNumberFormat="1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0" fontId="3" fillId="4" borderId="4" xfId="0" applyFont="1" applyFill="1" applyBorder="1" applyAlignment="1">
      <alignment vertical="top" wrapText="1"/>
    </xf>
    <xf numFmtId="0" fontId="3" fillId="5" borderId="4" xfId="0" applyFont="1" applyFill="1" applyBorder="1" applyAlignment="1">
      <alignment vertical="top" wrapText="1"/>
    </xf>
    <xf numFmtId="0" fontId="3" fillId="6" borderId="4" xfId="0" applyFont="1" applyFill="1" applyBorder="1" applyAlignment="1">
      <alignment vertical="top" wrapText="1"/>
    </xf>
    <xf numFmtId="0" fontId="0" fillId="7" borderId="0" xfId="0" applyFill="1"/>
    <xf numFmtId="0" fontId="2" fillId="8" borderId="0" xfId="0" applyFont="1" applyFill="1"/>
    <xf numFmtId="0" fontId="1" fillId="8" borderId="2" xfId="0" applyFont="1" applyFill="1" applyBorder="1" applyAlignment="1">
      <alignment horizontal="center" vertical="top" wrapText="1"/>
    </xf>
    <xf numFmtId="0" fontId="3" fillId="8" borderId="4" xfId="0" applyFont="1" applyFill="1" applyBorder="1" applyAlignment="1">
      <alignment horizontal="center" vertical="top" wrapText="1"/>
    </xf>
    <xf numFmtId="0" fontId="0" fillId="8" borderId="0" xfId="0" applyFill="1"/>
    <xf numFmtId="0" fontId="1" fillId="8" borderId="2" xfId="0" applyFont="1" applyFill="1" applyBorder="1" applyAlignment="1">
      <alignment vertical="top" wrapText="1"/>
    </xf>
    <xf numFmtId="0" fontId="3" fillId="8" borderId="5" xfId="0" applyFont="1" applyFill="1" applyBorder="1" applyAlignment="1">
      <alignment vertical="top" wrapText="1"/>
    </xf>
    <xf numFmtId="0" fontId="0" fillId="0" borderId="0" xfId="0" pivotButton="1"/>
    <xf numFmtId="0" fontId="0" fillId="0" borderId="0" xfId="0" applyNumberFormat="1"/>
    <xf numFmtId="0" fontId="0" fillId="7" borderId="0" xfId="0" applyNumberFormat="1" applyFill="1"/>
  </cellXfs>
  <cellStyles count="1">
    <cellStyle name="Обычный" xfId="0" builtinId="0"/>
  </cellStyles>
  <dxfs count="1">
    <dxf>
      <fill>
        <patternFill patternType="solid">
          <bgColor theme="5" tint="0.3999755851924192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s\Downloads\123%20(1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974.418046064813" createdVersion="5" refreshedVersion="5" minRefreshableVersion="3" recordCount="190">
  <cacheSource type="worksheet">
    <worksheetSource ref="A2:L192" sheet="Лист1" r:id="rId2"/>
  </cacheSource>
  <cacheFields count="12">
    <cacheField name="Дата операции" numFmtId="0">
      <sharedItems containsBlank="1" count="22">
        <s v="27.12.11"/>
        <s v="Обороты за день"/>
        <s v="Исходящее сальдо пассив:  "/>
        <m/>
        <s v="17.01.12"/>
        <s v="18.01.12"/>
        <s v="19.01.12"/>
        <s v="20.01.12"/>
        <s v="23.01.12"/>
        <s v="24.01.12"/>
        <s v="25.01.12"/>
        <s v="26.01.12"/>
        <s v="27.01.12"/>
        <s v="30.01.12"/>
        <s v="31.01.12"/>
        <s v="01.02.12"/>
        <s v="02.02.12"/>
        <s v="03.02.12"/>
        <s v="06.02.12"/>
        <s v="07.02.12"/>
        <s v="08.02.12"/>
        <s v="09.02.12"/>
      </sharedItems>
    </cacheField>
    <cacheField name="Дата документа" numFmtId="0">
      <sharedItems containsBlank="1"/>
    </cacheField>
    <cacheField name="ВО" numFmtId="0">
      <sharedItems containsBlank="1"/>
    </cacheField>
    <cacheField name="N док-та" numFmtId="0">
      <sharedItems containsBlank="1"/>
    </cacheField>
    <cacheField name="Наименование банка" numFmtId="0">
      <sharedItems containsBlank="1"/>
    </cacheField>
    <cacheField name="ИНН  и  Наименование корреспондента" numFmtId="0">
      <sharedItems containsBlank="1"/>
    </cacheField>
    <cacheField name="ИНН" numFmtId="0">
      <sharedItems count="39">
        <s v="6608007890"/>
        <s v=""/>
        <s v="0.00"/>
        <s v="6646017151"/>
        <s v="6672286200"/>
        <s v="82.00"/>
        <s v="6658244053"/>
        <s v="1383.29"/>
        <s v="6674358065"/>
        <s v="63.00"/>
        <s v="46.00"/>
        <s v="12.00"/>
        <s v="6671354778"/>
        <s v="78.00"/>
        <s v="6659189077"/>
        <s v="7714827790"/>
        <s v="33.00"/>
        <s v="16.00"/>
        <s v="6670326023"/>
        <s v="6625062146"/>
        <s v="6677000574"/>
        <s v="61.00"/>
        <s v="43.00"/>
        <s v="6672357490"/>
        <s v="6625060413"/>
        <s v="53.00"/>
        <s v="6672334862"/>
        <s v="7730635278"/>
        <s v="18.49"/>
        <s v="6673178655"/>
        <s v="9.00"/>
        <s v="6658390230"/>
        <s v="6625034692"/>
        <s v="42.00"/>
        <s v="73.00"/>
        <s v="6625007459"/>
        <s v="6670309356"/>
        <s v="71.15"/>
        <s v="6611046322"/>
      </sharedItems>
    </cacheField>
    <cacheField name="Наименование" numFmtId="0">
      <sharedItems count="22">
        <s v=" '&quot;БАНК24.РУ&quot;(ОАО)"/>
        <s v=""/>
        <s v=" 'Общество с ограниченной ответственностью &quot;Вендинг&quot;"/>
        <s v=" 'ООО &quot;МеталлТехПром&quot;"/>
        <s v=" 'ООО &quot;УК &quot;А2&quot;"/>
        <s v=" 'ООО &quot;Капитал&quot;"/>
        <s v=" 'ООО &quot;ЭЙДЖ&quot;"/>
        <s v=" 'Общество с ограниченной ответственностью &quot; ГлассПроект&quot;"/>
        <s v=" 'Общество с ограниченной ответственностью &quot;Пресс-Экспресс&quot;"/>
        <s v=" 'ООО &quot;Маркус&quot;"/>
        <s v=" 'ООО ТД &quot;ЭСТАЕР&quot;"/>
        <s v=" 'Общество с ограниченной ответственностью &quot;Сириус&quot;"/>
        <s v=" 'Общество с ограниченной ответственностью 'ОптМаркет'"/>
        <s v=" 'ООО &quot;Первоуральский Нефтетрубный Завод&quot;"/>
        <s v=" 'ООО &quot;Энергостроймонтаж&quot;"/>
        <s v=" 'Общество с ограниченной ответственностью &quot;Служба доставки прессы&quot;"/>
        <s v=" 'ООО &quot;СК &quot;СОВЕКО&quot;"/>
        <s v=" 'ООО ТК &quot;Спец Транс&quot;"/>
        <s v=" 'ООО Мегапром"/>
        <s v=" 'ООО &quot;Вторчермет&quot;"/>
        <s v=" 'ООО &quot;Ультра Плюс&quot;"/>
        <s v="65 'ИП Бахтинов С.В."/>
      </sharedItems>
    </cacheField>
    <cacheField name="Дебет" numFmtId="0">
      <sharedItems containsBlank="1"/>
    </cacheField>
    <cacheField name="Дебет1" numFmtId="0">
      <sharedItems containsMixedTypes="1" containsNumber="1" minValue="17" maxValue="6165037"/>
    </cacheField>
    <cacheField name="Кредит" numFmtId="0">
      <sharedItems containsBlank="1"/>
    </cacheField>
    <cacheField name="Кредит1" numFmtId="0">
      <sharedItems containsMixedTypes="1" containsNumber="1" minValue="300" maxValue="61650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0">
  <r>
    <x v="0"/>
    <s v="27.12.11"/>
    <s v="17"/>
    <s v="180"/>
    <s v="&quot;БАНК24.РУ&quot;(ОАО)"/>
    <s v="6608007890 '&quot;БАНК24.РУ&quot;(ОАО)"/>
    <x v="0"/>
    <x v="0"/>
    <s v="30.51       "/>
    <n v="30.51"/>
    <m/>
    <s v=""/>
  </r>
  <r>
    <x v="0"/>
    <s v="27.12.11"/>
    <s v="17"/>
    <s v="196"/>
    <s v="&quot;БАНК24.РУ&quot;(ОАО)"/>
    <s v="6608007890 '&quot;БАНК24.РУ&quot;(ОАО)"/>
    <x v="0"/>
    <x v="0"/>
    <s v="45.76       "/>
    <n v="45.76"/>
    <m/>
    <s v=""/>
  </r>
  <r>
    <x v="0"/>
    <s v="27.12.11"/>
    <s v="17"/>
    <s v="178"/>
    <s v="&quot;БАНК24.РУ&quot;(ОАО)"/>
    <s v="6608007890 '&quot;БАНК24.РУ&quot;(ОАО)"/>
    <x v="0"/>
    <x v="0"/>
    <s v="169.49       "/>
    <n v="169.49"/>
    <m/>
    <s v=""/>
  </r>
  <r>
    <x v="0"/>
    <s v="27.12.11"/>
    <s v="17"/>
    <s v="194"/>
    <s v="&quot;БАНК24.РУ&quot;(ОАО)"/>
    <s v="6608007890 '&quot;БАНК24.РУ&quot;(ОАО)"/>
    <x v="0"/>
    <x v="0"/>
    <s v="254.24       "/>
    <n v="254.24"/>
    <m/>
    <s v=""/>
  </r>
  <r>
    <x v="0"/>
    <s v="27.12.11"/>
    <s v="04"/>
    <s v="4489"/>
    <s v="&quot;БАНК24.РУ&quot;(ОАО)"/>
    <s v="6608007890 '&quot;БАНК24.РУ&quot;(ОАО)"/>
    <x v="0"/>
    <x v="0"/>
    <s v="       "/>
    <s v=""/>
    <s v="300"/>
    <n v="300"/>
  </r>
  <r>
    <x v="0"/>
    <s v="27.12.11"/>
    <s v="17"/>
    <s v="182"/>
    <s v="&quot;БАНК24.РУ&quot;(ОАО)"/>
    <s v="6608007890 '&quot;БАНК24.РУ&quot;(ОАО)"/>
    <x v="0"/>
    <x v="0"/>
    <s v="1700       "/>
    <n v="1700"/>
    <m/>
    <s v=""/>
  </r>
  <r>
    <x v="0"/>
    <s v="27.12.11"/>
    <s v="04"/>
    <s v="4404"/>
    <s v="&quot;БАНК24.РУ&quot;(ОАО)"/>
    <s v="6608007890 '&quot;БАНК24.РУ&quot;(ОАО)"/>
    <x v="0"/>
    <x v="0"/>
    <s v="       "/>
    <s v=""/>
    <s v="1900"/>
    <n v="1900"/>
  </r>
  <r>
    <x v="1"/>
    <m/>
    <m/>
    <m/>
    <m/>
    <m/>
    <x v="1"/>
    <x v="1"/>
    <s v="2 200.00"/>
    <n v="2200"/>
    <s v="2 200.00"/>
    <n v="2200"/>
  </r>
  <r>
    <x v="2"/>
    <m/>
    <m/>
    <m/>
    <m/>
    <s v="0.00"/>
    <x v="2"/>
    <x v="1"/>
    <m/>
    <s v=""/>
    <m/>
    <s v=""/>
  </r>
  <r>
    <x v="3"/>
    <m/>
    <m/>
    <m/>
    <m/>
    <m/>
    <x v="1"/>
    <x v="1"/>
    <m/>
    <s v=""/>
    <m/>
    <s v=""/>
  </r>
  <r>
    <x v="4"/>
    <s v="17.01.12"/>
    <s v="17"/>
    <s v="96369"/>
    <s v="&quot;БАНК24.РУ&quot;(ОАО)"/>
    <s v="6608007890 '&quot;БАНК24.РУ&quot;(ОАО)"/>
    <x v="0"/>
    <x v="0"/>
    <s v="17       "/>
    <n v="17"/>
    <m/>
    <s v=""/>
  </r>
  <r>
    <x v="4"/>
    <s v="17.01.12"/>
    <s v="01"/>
    <s v="1"/>
    <s v="&quot;БАНК24.РУ&quot;(ОАО)"/>
    <s v="6646017151 'Общество с ограниченной ответственностью &quot;Вендинг&quot;"/>
    <x v="3"/>
    <x v="2"/>
    <s v="99901       "/>
    <n v="99901"/>
    <m/>
    <s v=""/>
  </r>
  <r>
    <x v="4"/>
    <s v="17.01.12"/>
    <s v="01"/>
    <s v="4"/>
    <s v="ЗАО &quot;СБЕРИНВЕСТБАНК&quot;"/>
    <s v="6672286200 'ООО &quot;МеталлТехПром&quot;"/>
    <x v="4"/>
    <x v="3"/>
    <s v="       "/>
    <s v=""/>
    <s v="100000"/>
    <n v="100000"/>
  </r>
  <r>
    <x v="1"/>
    <m/>
    <m/>
    <m/>
    <m/>
    <m/>
    <x v="1"/>
    <x v="1"/>
    <s v="99 918.00"/>
    <n v="99918"/>
    <s v="100 000.00"/>
    <n v="100000"/>
  </r>
  <r>
    <x v="2"/>
    <m/>
    <m/>
    <m/>
    <m/>
    <s v="82.00"/>
    <x v="5"/>
    <x v="1"/>
    <m/>
    <s v=""/>
    <m/>
    <s v=""/>
  </r>
  <r>
    <x v="3"/>
    <m/>
    <m/>
    <m/>
    <m/>
    <m/>
    <x v="1"/>
    <x v="1"/>
    <m/>
    <s v=""/>
    <m/>
    <s v=""/>
  </r>
  <r>
    <x v="5"/>
    <s v="18.01.12"/>
    <s v="17"/>
    <s v="24493"/>
    <s v="&quot;БАНК24.РУ&quot;(ОАО)"/>
    <s v="6608007890 '&quot;БАНК24.РУ&quot;(ОАО)"/>
    <x v="0"/>
    <x v="0"/>
    <s v="17       "/>
    <n v="17"/>
    <m/>
    <s v=""/>
  </r>
  <r>
    <x v="5"/>
    <s v="18.01.12"/>
    <s v="17"/>
    <s v="24780"/>
    <s v="&quot;БАНК24.РУ&quot;(ОАО)"/>
    <s v="6608007890 '&quot;БАНК24.РУ&quot;(ОАО)"/>
    <x v="0"/>
    <x v="0"/>
    <s v="17       "/>
    <n v="17"/>
    <m/>
    <s v=""/>
  </r>
  <r>
    <x v="5"/>
    <s v="18.01.12"/>
    <s v="01"/>
    <s v="3"/>
    <s v="ОАО &quot;ВУЗ-БАНК&quot;"/>
    <s v="6658244053 'ООО &quot;УК &quot;А2&quot;"/>
    <x v="6"/>
    <x v="4"/>
    <s v="9355.81       "/>
    <n v="9355.81"/>
    <m/>
    <s v=""/>
  </r>
  <r>
    <x v="5"/>
    <s v="18.01.12"/>
    <s v="01"/>
    <s v="2"/>
    <s v="ОАО &quot;ВУЗ-БАНК&quot;"/>
    <s v="6658244053 'ООО &quot;УК &quot;А2&quot;"/>
    <x v="6"/>
    <x v="4"/>
    <s v="22310       "/>
    <n v="22310"/>
    <m/>
    <s v=""/>
  </r>
  <r>
    <x v="5"/>
    <s v="18.01.12"/>
    <s v="01"/>
    <s v="627"/>
    <s v="&quot;БАНК24.РУ&quot;(ОАО)"/>
    <s v="6646017151 'Общество с ограниченной ответственностью &quot;Вендинг&quot;"/>
    <x v="3"/>
    <x v="2"/>
    <s v="       "/>
    <s v=""/>
    <s v="33001.1"/>
    <n v="33001.1"/>
  </r>
  <r>
    <x v="1"/>
    <m/>
    <m/>
    <m/>
    <m/>
    <m/>
    <x v="1"/>
    <x v="1"/>
    <s v="31 699.81"/>
    <n v="31699.81"/>
    <s v="33 001.10"/>
    <n v="33001.1"/>
  </r>
  <r>
    <x v="2"/>
    <m/>
    <m/>
    <m/>
    <m/>
    <s v="1383.29"/>
    <x v="7"/>
    <x v="1"/>
    <m/>
    <s v=""/>
    <m/>
    <s v=""/>
  </r>
  <r>
    <x v="3"/>
    <m/>
    <m/>
    <m/>
    <m/>
    <m/>
    <x v="1"/>
    <x v="1"/>
    <m/>
    <s v=""/>
    <m/>
    <s v=""/>
  </r>
  <r>
    <x v="6"/>
    <s v="19.01.12"/>
    <s v="17"/>
    <s v="60459"/>
    <s v="&quot;БАНК24.РУ&quot;(ОАО)"/>
    <s v="6608007890 '&quot;БАНК24.РУ&quot;(ОАО)"/>
    <x v="0"/>
    <x v="0"/>
    <s v="17       "/>
    <n v="17"/>
    <m/>
    <s v=""/>
  </r>
  <r>
    <x v="6"/>
    <s v="19.01.12"/>
    <s v="01"/>
    <s v="22"/>
    <s v="ОАО &quot;УРАЛТРАНСБАНК&quot;"/>
    <s v="6674358065 'ООО &quot;Капитал&quot;"/>
    <x v="8"/>
    <x v="5"/>
    <s v="       "/>
    <s v=""/>
    <s v="130000"/>
    <n v="130000"/>
  </r>
  <r>
    <x v="6"/>
    <s v="19.01.12"/>
    <s v="01"/>
    <s v="23"/>
    <s v="ОАО &quot;УРАЛТРАНСБАНК&quot;"/>
    <s v="6674358065 'ООО &quot;Капитал&quot;"/>
    <x v="8"/>
    <x v="5"/>
    <s v="       "/>
    <s v=""/>
    <s v="370000"/>
    <n v="370000"/>
  </r>
  <r>
    <x v="6"/>
    <s v="19.01.12"/>
    <s v="01"/>
    <s v="4"/>
    <s v="&quot;БАНК24.РУ&quot;(ОАО)"/>
    <s v="6646017151 'Общество с ограниченной ответственностью &quot;Вендинг&quot;"/>
    <x v="3"/>
    <x v="2"/>
    <s v="501303.29       "/>
    <n v="501303.29"/>
    <m/>
    <s v=""/>
  </r>
  <r>
    <x v="1"/>
    <m/>
    <m/>
    <m/>
    <m/>
    <m/>
    <x v="1"/>
    <x v="1"/>
    <s v="501 320.29"/>
    <n v="501320.29"/>
    <s v="500 000.00"/>
    <n v="500000"/>
  </r>
  <r>
    <x v="2"/>
    <m/>
    <m/>
    <m/>
    <m/>
    <s v="63.00"/>
    <x v="9"/>
    <x v="1"/>
    <m/>
    <s v=""/>
    <m/>
    <s v=""/>
  </r>
  <r>
    <x v="3"/>
    <m/>
    <m/>
    <m/>
    <m/>
    <m/>
    <x v="1"/>
    <x v="1"/>
    <m/>
    <s v=""/>
    <m/>
    <s v=""/>
  </r>
  <r>
    <x v="7"/>
    <s v="20.01.12"/>
    <s v="17"/>
    <s v="67020"/>
    <s v="&quot;БАНК24.РУ&quot;(ОАО)"/>
    <s v="6608007890 '&quot;БАНК24.РУ&quot;(ОАО)"/>
    <x v="0"/>
    <x v="0"/>
    <s v="17       "/>
    <n v="17"/>
    <m/>
    <s v=""/>
  </r>
  <r>
    <x v="7"/>
    <s v="20.01.12"/>
    <s v="01"/>
    <s v="24"/>
    <s v="ОАО &quot;УРАЛТРАНСБАНК&quot;"/>
    <s v="6674358065 'ООО &quot;Капитал&quot;"/>
    <x v="8"/>
    <x v="5"/>
    <s v="       "/>
    <s v=""/>
    <s v="200000"/>
    <n v="200000"/>
  </r>
  <r>
    <x v="7"/>
    <s v="20.01.12"/>
    <s v="01"/>
    <s v="5"/>
    <s v="&quot;БАНК24.РУ&quot;(ОАО)"/>
    <s v="6646017151 'Общество с ограниченной ответственностью &quot;Вендинг&quot;"/>
    <x v="3"/>
    <x v="2"/>
    <s v="200000       "/>
    <n v="200000"/>
    <m/>
    <s v=""/>
  </r>
  <r>
    <x v="1"/>
    <m/>
    <m/>
    <m/>
    <m/>
    <m/>
    <x v="1"/>
    <x v="1"/>
    <s v="200 017.00"/>
    <n v="200017"/>
    <s v="200 000.00"/>
    <n v="200000"/>
  </r>
  <r>
    <x v="2"/>
    <m/>
    <m/>
    <m/>
    <m/>
    <s v="46.00"/>
    <x v="10"/>
    <x v="1"/>
    <m/>
    <s v=""/>
    <m/>
    <s v=""/>
  </r>
  <r>
    <x v="3"/>
    <m/>
    <m/>
    <m/>
    <m/>
    <m/>
    <x v="1"/>
    <x v="1"/>
    <m/>
    <s v=""/>
    <m/>
    <s v=""/>
  </r>
  <r>
    <x v="8"/>
    <s v="23.01.12"/>
    <s v="17"/>
    <s v="65885"/>
    <s v="&quot;БАНК24.РУ&quot;(ОАО)"/>
    <s v="6608007890 '&quot;БАНК24.РУ&quot;(ОАО)"/>
    <x v="0"/>
    <x v="0"/>
    <s v="17       "/>
    <n v="17"/>
    <m/>
    <s v=""/>
  </r>
  <r>
    <x v="8"/>
    <s v="23.01.12"/>
    <s v="17"/>
    <s v="81975"/>
    <s v="&quot;БАНК24.РУ&quot;(ОАО)"/>
    <s v="6608007890 '&quot;БАНК24.РУ&quot;(ОАО)"/>
    <x v="0"/>
    <x v="0"/>
    <s v="17       "/>
    <n v="17"/>
    <m/>
    <s v=""/>
  </r>
  <r>
    <x v="8"/>
    <s v="23.01.12"/>
    <s v="01"/>
    <s v="35"/>
    <s v="ОАО &quot;УРАЛТРАНСБАНК&quot;"/>
    <s v="6674358065 'ООО &quot;Капитал&quot;"/>
    <x v="8"/>
    <x v="5"/>
    <s v="       "/>
    <s v=""/>
    <s v="175000"/>
    <n v="175000"/>
  </r>
  <r>
    <x v="8"/>
    <s v="23.01.12"/>
    <s v="01"/>
    <s v="7"/>
    <s v="&quot;БАНК24.РУ&quot;(ОАО)"/>
    <s v="6646017151 'Общество с ограниченной ответственностью &quot;Вендинг&quot;"/>
    <x v="3"/>
    <x v="2"/>
    <s v="175000       "/>
    <n v="175000"/>
    <m/>
    <s v=""/>
  </r>
  <r>
    <x v="8"/>
    <s v="23.01.12"/>
    <s v="01"/>
    <s v="25"/>
    <s v="ОАО &quot;УРАЛТРАНСБАНК&quot;"/>
    <s v="6674358065 'ООО &quot;Капитал&quot;"/>
    <x v="8"/>
    <x v="5"/>
    <s v="       "/>
    <s v=""/>
    <s v="450000"/>
    <n v="450000"/>
  </r>
  <r>
    <x v="8"/>
    <s v="23.01.12"/>
    <s v="01"/>
    <s v="6"/>
    <s v="&quot;БАНК24.РУ&quot;(ОАО)"/>
    <s v="6646017151 'Общество с ограниченной ответственностью &quot;Вендинг&quot;"/>
    <x v="3"/>
    <x v="2"/>
    <s v="450000       "/>
    <n v="450000"/>
    <m/>
    <s v=""/>
  </r>
  <r>
    <x v="1"/>
    <m/>
    <m/>
    <m/>
    <m/>
    <m/>
    <x v="1"/>
    <x v="1"/>
    <s v="625 034.00"/>
    <n v="625034"/>
    <s v="625 000.00"/>
    <n v="625000"/>
  </r>
  <r>
    <x v="2"/>
    <m/>
    <m/>
    <m/>
    <m/>
    <s v="12.00"/>
    <x v="11"/>
    <x v="1"/>
    <m/>
    <s v=""/>
    <m/>
    <s v=""/>
  </r>
  <r>
    <x v="3"/>
    <m/>
    <m/>
    <m/>
    <m/>
    <m/>
    <x v="1"/>
    <x v="1"/>
    <m/>
    <s v=""/>
    <m/>
    <s v=""/>
  </r>
  <r>
    <x v="9"/>
    <s v="24.01.12"/>
    <s v="17"/>
    <s v="66814"/>
    <s v="&quot;БАНК24.РУ&quot;(ОАО)"/>
    <s v="6608007890 '&quot;БАНК24.РУ&quot;(ОАО)"/>
    <x v="0"/>
    <x v="0"/>
    <s v="17       "/>
    <n v="17"/>
    <m/>
    <s v=""/>
  </r>
  <r>
    <x v="9"/>
    <s v="24.01.12"/>
    <s v="17"/>
    <s v="80723"/>
    <s v="&quot;БАНК24.РУ&quot;(ОАО)"/>
    <s v="6608007890 '&quot;БАНК24.РУ&quot;(ОАО)"/>
    <x v="0"/>
    <x v="0"/>
    <s v="17       "/>
    <n v="17"/>
    <m/>
    <s v=""/>
  </r>
  <r>
    <x v="9"/>
    <s v="24.01.12"/>
    <s v="01"/>
    <s v="8"/>
    <s v="&quot;БАНК24.РУ&quot;(ОАО)"/>
    <s v="6646017151 'Общество с ограниченной ответственностью &quot;Вендинг&quot;"/>
    <x v="3"/>
    <x v="2"/>
    <s v="24000       "/>
    <n v="24000"/>
    <m/>
    <s v=""/>
  </r>
  <r>
    <x v="9"/>
    <s v="24.01.12"/>
    <s v="01"/>
    <s v="37"/>
    <s v="ОАО &quot;УРАЛТРАНСБАНК&quot;"/>
    <s v="6674358065 'ООО &quot;Капитал&quot;"/>
    <x v="8"/>
    <x v="5"/>
    <s v="       "/>
    <s v=""/>
    <s v="25000"/>
    <n v="25000"/>
  </r>
  <r>
    <x v="9"/>
    <s v="24.01.12"/>
    <s v="01"/>
    <s v="14"/>
    <s v="ОАО &quot;СКБ-БАНК&quot;"/>
    <s v="6671354778 'ООО &quot;ЭЙДЖ&quot;"/>
    <x v="12"/>
    <x v="6"/>
    <s v="       "/>
    <s v=""/>
    <s v="484300"/>
    <n v="484300"/>
  </r>
  <r>
    <x v="9"/>
    <s v="24.01.12"/>
    <s v="01"/>
    <s v="9"/>
    <s v="&quot;БАНК24.РУ&quot;(ОАО)"/>
    <s v="6646017151 'Общество с ограниченной ответственностью &quot;Вендинг&quot;"/>
    <x v="3"/>
    <x v="2"/>
    <s v="485200       "/>
    <n v="485200"/>
    <m/>
    <s v=""/>
  </r>
  <r>
    <x v="1"/>
    <m/>
    <m/>
    <m/>
    <m/>
    <m/>
    <x v="1"/>
    <x v="1"/>
    <s v="509 234.00"/>
    <n v="509234"/>
    <s v="509 300.00"/>
    <n v="509300"/>
  </r>
  <r>
    <x v="2"/>
    <m/>
    <m/>
    <m/>
    <m/>
    <s v="78.00"/>
    <x v="13"/>
    <x v="1"/>
    <m/>
    <s v=""/>
    <m/>
    <s v=""/>
  </r>
  <r>
    <x v="3"/>
    <m/>
    <m/>
    <m/>
    <m/>
    <m/>
    <x v="1"/>
    <x v="1"/>
    <m/>
    <s v=""/>
    <m/>
    <s v=""/>
  </r>
  <r>
    <x v="10"/>
    <s v="25.01.12"/>
    <s v="17"/>
    <s v="52513"/>
    <s v="&quot;БАНК24.РУ&quot;(ОАО)"/>
    <s v="6608007890 '&quot;БАНК24.РУ&quot;(ОАО)"/>
    <x v="0"/>
    <x v="0"/>
    <s v="17       "/>
    <n v="17"/>
    <m/>
    <s v=""/>
  </r>
  <r>
    <x v="10"/>
    <s v="25.01.12"/>
    <s v="17"/>
    <s v="81187"/>
    <s v="&quot;БАНК24.РУ&quot;(ОАО)"/>
    <s v="6608007890 '&quot;БАНК24.РУ&quot;(ОАО)"/>
    <x v="0"/>
    <x v="0"/>
    <s v="17       "/>
    <n v="17"/>
    <m/>
    <s v=""/>
  </r>
  <r>
    <x v="10"/>
    <s v="25.01.12"/>
    <s v="01"/>
    <s v="10"/>
    <s v="&quot;БАНК24.РУ&quot;(ОАО)"/>
    <s v="6646017151 'Общество с ограниченной ответственностью &quot;Вендинг&quot;"/>
    <x v="3"/>
    <x v="2"/>
    <s v="85000       "/>
    <n v="85000"/>
    <m/>
    <s v=""/>
  </r>
  <r>
    <x v="10"/>
    <s v="24.01.12"/>
    <s v="01"/>
    <s v="8"/>
    <s v="ОАО &quot;УБРИР&quot;"/>
    <s v="6659189077 'Общество с ограниченной ответственностью &quot; ГлассПроект&quot;"/>
    <x v="14"/>
    <x v="7"/>
    <s v="       "/>
    <s v=""/>
    <s v="85000"/>
    <n v="85000"/>
  </r>
  <r>
    <x v="10"/>
    <s v="25.01.12"/>
    <s v="01"/>
    <s v="37"/>
    <s v="&quot;БАНК24.РУ&quot;(ОАО)"/>
    <s v="7714827790 'Общество с ограниченной ответственностью &quot;Пресс-Экспресс&quot;"/>
    <x v="15"/>
    <x v="8"/>
    <s v="       "/>
    <s v=""/>
    <s v="439589"/>
    <n v="439589"/>
  </r>
  <r>
    <x v="10"/>
    <s v="25.01.12"/>
    <s v="01"/>
    <s v="11"/>
    <s v="&quot;БАНК24.РУ&quot;(ОАО)"/>
    <s v="6646017151 'Общество с ограниченной ответственностью &quot;Вендинг&quot;"/>
    <x v="3"/>
    <x v="2"/>
    <s v="439600       "/>
    <n v="439600"/>
    <m/>
    <s v=""/>
  </r>
  <r>
    <x v="1"/>
    <m/>
    <m/>
    <m/>
    <m/>
    <m/>
    <x v="1"/>
    <x v="1"/>
    <s v="524 634.00"/>
    <n v="524634"/>
    <s v="524 589.00"/>
    <n v="524589"/>
  </r>
  <r>
    <x v="2"/>
    <m/>
    <m/>
    <m/>
    <m/>
    <s v="33.00"/>
    <x v="16"/>
    <x v="1"/>
    <m/>
    <s v=""/>
    <m/>
    <s v=""/>
  </r>
  <r>
    <x v="3"/>
    <m/>
    <m/>
    <m/>
    <m/>
    <m/>
    <x v="1"/>
    <x v="1"/>
    <m/>
    <s v=""/>
    <m/>
    <s v=""/>
  </r>
  <r>
    <x v="11"/>
    <s v="26.01.12"/>
    <s v="17"/>
    <s v="74142"/>
    <s v="&quot;БАНК24.РУ&quot;(ОАО)"/>
    <s v="6608007890 '&quot;БАНК24.РУ&quot;(ОАО)"/>
    <x v="0"/>
    <x v="0"/>
    <s v="17       "/>
    <n v="17"/>
    <m/>
    <s v=""/>
  </r>
  <r>
    <x v="11"/>
    <s v="26.01.12"/>
    <s v="01"/>
    <s v="12"/>
    <s v="&quot;БАНК24.РУ&quot;(ОАО)"/>
    <s v="6646017151 'Общество с ограниченной ответственностью &quot;Вендинг&quot;"/>
    <x v="3"/>
    <x v="2"/>
    <s v="500000       "/>
    <n v="500000"/>
    <m/>
    <s v=""/>
  </r>
  <r>
    <x v="11"/>
    <s v="26.01.12"/>
    <s v="01"/>
    <s v="45"/>
    <s v="ОАО &quot;УРАЛТРАНСБАНК&quot;"/>
    <s v="6674358065 'ООО &quot;Капитал&quot;"/>
    <x v="8"/>
    <x v="5"/>
    <s v="       "/>
    <s v=""/>
    <s v="500000"/>
    <n v="500000"/>
  </r>
  <r>
    <x v="1"/>
    <m/>
    <m/>
    <m/>
    <m/>
    <m/>
    <x v="1"/>
    <x v="1"/>
    <s v="500 017.00"/>
    <n v="500017"/>
    <s v="500 000.00"/>
    <n v="500000"/>
  </r>
  <r>
    <x v="2"/>
    <m/>
    <m/>
    <m/>
    <m/>
    <s v="16.00"/>
    <x v="17"/>
    <x v="1"/>
    <m/>
    <s v=""/>
    <m/>
    <s v=""/>
  </r>
  <r>
    <x v="3"/>
    <m/>
    <m/>
    <m/>
    <m/>
    <m/>
    <x v="1"/>
    <x v="1"/>
    <m/>
    <s v=""/>
    <m/>
    <s v=""/>
  </r>
  <r>
    <x v="12"/>
    <s v="27.01.12"/>
    <s v="17"/>
    <s v="109303"/>
    <s v="&quot;БАНК24.РУ&quot;(ОАО)"/>
    <s v="6608007890 '&quot;БАНК24.РУ&quot;(ОАО)"/>
    <x v="0"/>
    <x v="0"/>
    <s v="17       "/>
    <n v="17"/>
    <m/>
    <s v=""/>
  </r>
  <r>
    <x v="12"/>
    <s v="27.01.12"/>
    <s v="17"/>
    <s v="43303"/>
    <s v="&quot;БАНК24.РУ&quot;(ОАО)"/>
    <s v="6608007890 '&quot;БАНК24.РУ&quot;(ОАО)"/>
    <x v="0"/>
    <x v="0"/>
    <s v="17       "/>
    <n v="17"/>
    <m/>
    <s v=""/>
  </r>
  <r>
    <x v="12"/>
    <s v="27.01.12"/>
    <s v="17"/>
    <s v="53408"/>
    <s v="&quot;БАНК24.РУ&quot;(ОАО)"/>
    <s v="6608007890 '&quot;БАНК24.РУ&quot;(ОАО)"/>
    <x v="0"/>
    <x v="0"/>
    <s v="17       "/>
    <n v="17"/>
    <m/>
    <s v=""/>
  </r>
  <r>
    <x v="12"/>
    <s v="27.01.12"/>
    <s v="17"/>
    <s v="71532"/>
    <s v="&quot;БАНК24.РУ&quot;(ОАО)"/>
    <s v="6608007890 '&quot;БАНК24.РУ&quot;(ОАО)"/>
    <x v="0"/>
    <x v="0"/>
    <s v="17       "/>
    <n v="17"/>
    <m/>
    <s v=""/>
  </r>
  <r>
    <x v="12"/>
    <s v="27.01.12"/>
    <s v="17"/>
    <s v="151979"/>
    <s v="&quot;БАНК24.РУ&quot;(ОАО)"/>
    <s v="6608007890 '&quot;БАНК24.РУ&quot;(ОАО)"/>
    <x v="0"/>
    <x v="0"/>
    <s v="58       "/>
    <n v="58"/>
    <m/>
    <s v=""/>
  </r>
  <r>
    <x v="12"/>
    <s v="27.01.12"/>
    <s v="01"/>
    <s v="15"/>
    <s v="&quot;БАНК24.РУ&quot;(ОАО)"/>
    <s v="6646017151 'Общество с ограниченной ответственностью &quot;Вендинг&quot;"/>
    <x v="3"/>
    <x v="2"/>
    <s v="70000       "/>
    <n v="70000"/>
    <m/>
    <s v=""/>
  </r>
  <r>
    <x v="12"/>
    <s v="27.01.12"/>
    <s v="01"/>
    <s v="54"/>
    <s v="ОАО &quot;УРАЛТРАНСБАНК&quot;"/>
    <s v="6674358065 'ООО &quot;Капитал&quot;"/>
    <x v="8"/>
    <x v="5"/>
    <s v="       "/>
    <s v=""/>
    <s v="70000"/>
    <n v="70000"/>
  </r>
  <r>
    <x v="12"/>
    <s v="27.01.12"/>
    <s v="01"/>
    <s v="14"/>
    <s v="&quot;БАНК24.РУ&quot;(ОАО)"/>
    <s v="6646017151 'Общество с ограниченной ответственностью &quot;Вендинг&quot;"/>
    <x v="3"/>
    <x v="2"/>
    <s v="179900       "/>
    <n v="179900"/>
    <m/>
    <s v=""/>
  </r>
  <r>
    <x v="12"/>
    <s v="27.01.12"/>
    <s v="01"/>
    <s v="18"/>
    <s v="ОАО &quot;СКБ-БАНК&quot;"/>
    <s v="6671354778 'ООО &quot;ЭЙДЖ&quot;"/>
    <x v="12"/>
    <x v="6"/>
    <s v="       "/>
    <s v=""/>
    <s v="180000"/>
    <n v="180000"/>
  </r>
  <r>
    <x v="12"/>
    <s v="27.01.12"/>
    <s v="01"/>
    <s v="11"/>
    <s v="ОАО &quot;СКБ-БАНК&quot;"/>
    <s v="6670326023 'ООО &quot;Маркус&quot;"/>
    <x v="18"/>
    <x v="9"/>
    <s v="       "/>
    <s v=""/>
    <s v="200000"/>
    <n v="200000"/>
  </r>
  <r>
    <x v="12"/>
    <s v="27.01.12"/>
    <s v="01"/>
    <s v="16"/>
    <s v="&quot;БАНК24.РУ&quot;(ОАО)"/>
    <s v="6646017151 'Общество с ограниченной ответственностью &quot;Вендинг&quot;"/>
    <x v="3"/>
    <x v="2"/>
    <s v="200000       "/>
    <n v="200000"/>
    <m/>
    <s v=""/>
  </r>
  <r>
    <x v="12"/>
    <s v="27.01.12"/>
    <s v="01"/>
    <s v="13"/>
    <s v="&quot;БАНК24.РУ&quot;(ОАО)"/>
    <s v="6646017151 'Общество с ограниченной ответственностью &quot;Вендинг&quot;"/>
    <x v="3"/>
    <x v="2"/>
    <s v="499990       "/>
    <n v="499990"/>
    <m/>
    <s v=""/>
  </r>
  <r>
    <x v="12"/>
    <s v="27.01.12"/>
    <s v="01"/>
    <s v="12"/>
    <s v="ОАО &quot;СКБ-БАНК&quot;"/>
    <s v="6625062146 'ООО ТД &quot;ЭСТАЕР&quot;"/>
    <x v="19"/>
    <x v="10"/>
    <s v="       "/>
    <s v=""/>
    <s v="500000"/>
    <n v="500000"/>
  </r>
  <r>
    <x v="1"/>
    <m/>
    <m/>
    <m/>
    <m/>
    <m/>
    <x v="1"/>
    <x v="1"/>
    <s v="950 016.00"/>
    <n v="950016"/>
    <s v="950 000.00"/>
    <n v="950000"/>
  </r>
  <r>
    <x v="2"/>
    <m/>
    <m/>
    <m/>
    <m/>
    <s v="0.00"/>
    <x v="2"/>
    <x v="1"/>
    <m/>
    <s v=""/>
    <m/>
    <s v=""/>
  </r>
  <r>
    <x v="3"/>
    <m/>
    <m/>
    <m/>
    <m/>
    <m/>
    <x v="1"/>
    <x v="1"/>
    <m/>
    <s v=""/>
    <m/>
    <s v=""/>
  </r>
  <r>
    <x v="13"/>
    <s v="30.01.12"/>
    <s v="17"/>
    <s v="131975"/>
    <s v="&quot;БАНК24.РУ&quot;(ОАО)"/>
    <s v="6608007890 '&quot;БАНК24.РУ&quot;(ОАО)"/>
    <x v="0"/>
    <x v="0"/>
    <s v="17       "/>
    <n v="17"/>
    <m/>
    <s v=""/>
  </r>
  <r>
    <x v="13"/>
    <s v="30.01.12"/>
    <s v="17"/>
    <s v="70646"/>
    <s v="&quot;БАНК24.РУ&quot;(ОАО)"/>
    <s v="6608007890 '&quot;БАНК24.РУ&quot;(ОАО)"/>
    <x v="0"/>
    <x v="0"/>
    <s v="17       "/>
    <n v="17"/>
    <m/>
    <s v=""/>
  </r>
  <r>
    <x v="13"/>
    <s v="27.01.12"/>
    <s v="02"/>
    <s v="2706"/>
    <s v="&quot;БАНК24.РУ&quot;(ОАО)"/>
    <s v="6608007890 '&quot;БАНК24.РУ&quot;(ОАО)"/>
    <x v="0"/>
    <x v="0"/>
    <s v="1642       "/>
    <n v="1642"/>
    <m/>
    <s v=""/>
  </r>
  <r>
    <x v="13"/>
    <s v="30.01.12"/>
    <s v="01"/>
    <s v="18"/>
    <s v="&quot;БАНК24.РУ&quot;(ОАО)"/>
    <s v="6646017151 'Общество с ограниченной ответственностью &quot;Вендинг&quot;"/>
    <x v="3"/>
    <x v="2"/>
    <s v="139900       "/>
    <n v="139900"/>
    <m/>
    <s v=""/>
  </r>
  <r>
    <x v="13"/>
    <s v="30.01.12"/>
    <s v="01"/>
    <s v="1"/>
    <s v="&quot;БАНК24.РУ&quot;(ОАО)"/>
    <s v="6677000574 'Общество с ограниченной ответственностью &quot;Сириус&quot;"/>
    <x v="20"/>
    <x v="11"/>
    <s v="       "/>
    <s v=""/>
    <s v="139945"/>
    <n v="139945"/>
  </r>
  <r>
    <x v="13"/>
    <s v="30.01.12"/>
    <s v="01"/>
    <s v="17"/>
    <s v="&quot;БАНК24.РУ&quot;(ОАО)"/>
    <s v="6646017151 'Общество с ограниченной ответственностью &quot;Вендинг&quot;"/>
    <x v="3"/>
    <x v="2"/>
    <s v="163308       "/>
    <n v="163308"/>
    <m/>
    <s v=""/>
  </r>
  <r>
    <x v="13"/>
    <s v="30.01.12"/>
    <s v="01"/>
    <s v="68"/>
    <s v="ОАО &quot;УРАЛТРАНСБАНК&quot;"/>
    <s v="6674358065 'ООО &quot;Капитал&quot;"/>
    <x v="8"/>
    <x v="5"/>
    <s v="       "/>
    <s v=""/>
    <s v="165000"/>
    <n v="165000"/>
  </r>
  <r>
    <x v="1"/>
    <m/>
    <m/>
    <m/>
    <m/>
    <m/>
    <x v="1"/>
    <x v="1"/>
    <s v="304 884.00"/>
    <n v="304884"/>
    <s v="304 945.00"/>
    <n v="304945"/>
  </r>
  <r>
    <x v="2"/>
    <m/>
    <m/>
    <m/>
    <m/>
    <s v="61.00"/>
    <x v="21"/>
    <x v="1"/>
    <m/>
    <s v=""/>
    <m/>
    <s v=""/>
  </r>
  <r>
    <x v="3"/>
    <m/>
    <m/>
    <m/>
    <m/>
    <m/>
    <x v="1"/>
    <x v="1"/>
    <m/>
    <s v=""/>
    <m/>
    <s v=""/>
  </r>
  <r>
    <x v="14"/>
    <s v="31.01.12"/>
    <s v="17"/>
    <s v="220550"/>
    <s v="&quot;БАНК24.РУ&quot;(ОАО)"/>
    <s v="6608007890 '&quot;БАНК24.РУ&quot;(ОАО)"/>
    <x v="0"/>
    <x v="0"/>
    <s v="17       "/>
    <n v="17"/>
    <m/>
    <s v=""/>
  </r>
  <r>
    <x v="14"/>
    <s v="31.01.12"/>
    <s v="01"/>
    <s v="72"/>
    <s v="ОАО &quot;УРАЛТРАНСБАНК&quot;"/>
    <s v="6674358065 'ООО &quot;Капитал&quot;"/>
    <x v="8"/>
    <x v="5"/>
    <s v="       "/>
    <s v=""/>
    <s v="250000"/>
    <n v="250000"/>
  </r>
  <r>
    <x v="14"/>
    <s v="31.01.12"/>
    <s v="01"/>
    <s v="19"/>
    <s v="&quot;БАНК24.РУ&quot;(ОАО)"/>
    <s v="6646017151 'Общество с ограниченной ответственностью &quot;Вендинг&quot;"/>
    <x v="3"/>
    <x v="2"/>
    <s v="250001       "/>
    <n v="250001"/>
    <m/>
    <s v=""/>
  </r>
  <r>
    <x v="1"/>
    <m/>
    <m/>
    <m/>
    <m/>
    <m/>
    <x v="1"/>
    <x v="1"/>
    <s v="250 018.00"/>
    <n v="250018"/>
    <s v="250 000.00"/>
    <n v="250000"/>
  </r>
  <r>
    <x v="2"/>
    <m/>
    <m/>
    <m/>
    <m/>
    <s v="43.00"/>
    <x v="22"/>
    <x v="1"/>
    <m/>
    <s v=""/>
    <m/>
    <s v=""/>
  </r>
  <r>
    <x v="3"/>
    <m/>
    <m/>
    <m/>
    <m/>
    <m/>
    <x v="1"/>
    <x v="1"/>
    <m/>
    <s v=""/>
    <m/>
    <s v=""/>
  </r>
  <r>
    <x v="15"/>
    <s v="01.02.12"/>
    <s v="17"/>
    <s v="105496"/>
    <s v="&quot;БАНК24.РУ&quot;(ОАО)"/>
    <s v="6608007890 '&quot;БАНК24.РУ&quot;(ОАО)"/>
    <x v="0"/>
    <x v="0"/>
    <s v="17       "/>
    <n v="17"/>
    <m/>
    <s v=""/>
  </r>
  <r>
    <x v="15"/>
    <s v="01.02.12"/>
    <s v="17"/>
    <s v="130971"/>
    <s v="&quot;БАНК24.РУ&quot;(ОАО)"/>
    <s v="6608007890 '&quot;БАНК24.РУ&quot;(ОАО)"/>
    <x v="0"/>
    <x v="0"/>
    <s v="17       "/>
    <n v="17"/>
    <m/>
    <s v=""/>
  </r>
  <r>
    <x v="15"/>
    <s v="01.02.12"/>
    <s v="01"/>
    <s v="13"/>
    <s v="ОАО &quot;СКБ-БАНК&quot;"/>
    <s v="6670326023 'ООО &quot;Маркус&quot;"/>
    <x v="18"/>
    <x v="9"/>
    <s v="       "/>
    <s v=""/>
    <s v="200000"/>
    <n v="200000"/>
  </r>
  <r>
    <x v="15"/>
    <s v="01.02.12"/>
    <s v="01"/>
    <s v="21"/>
    <s v="&quot;БАНК24.РУ&quot;(ОАО)"/>
    <s v="6646017151 'Общество с ограниченной ответственностью &quot;Вендинг&quot;"/>
    <x v="3"/>
    <x v="2"/>
    <s v="2935000       "/>
    <n v="2935000"/>
    <m/>
    <s v=""/>
  </r>
  <r>
    <x v="15"/>
    <s v="01.02.12"/>
    <s v="01"/>
    <s v="14"/>
    <s v="ФИЛИАЛ ОАО &quot;БИНБАНК&quot; В ЕКАТЕРИНБУРГЕ"/>
    <s v="6672357490 'Общество с ограниченной ответственностью 'ОптМаркет'"/>
    <x v="23"/>
    <x v="12"/>
    <s v="       "/>
    <s v=""/>
    <s v="2935047"/>
    <n v="2935047"/>
  </r>
  <r>
    <x v="15"/>
    <s v="01.02.12"/>
    <s v="01"/>
    <s v="174"/>
    <s v="УРАЛЬСКИЙ БАНК ОАО &quot;СБЕРБАНК РОССИИ&quot;"/>
    <s v="6625060413 'ООО &quot;Первоуральский Нефтетрубный Завод&quot;"/>
    <x v="24"/>
    <x v="13"/>
    <s v="       "/>
    <s v=""/>
    <s v="3030000"/>
    <n v="3030000"/>
  </r>
  <r>
    <x v="15"/>
    <s v="01.02.12"/>
    <s v="01"/>
    <s v="20"/>
    <s v="&quot;БАНК24.РУ&quot;(ОАО)"/>
    <s v="6646017151 'Общество с ограниченной ответственностью &quot;Вендинг&quot;"/>
    <x v="3"/>
    <x v="2"/>
    <s v="3230003       "/>
    <n v="3230003"/>
    <m/>
    <s v=""/>
  </r>
  <r>
    <x v="1"/>
    <m/>
    <m/>
    <m/>
    <m/>
    <m/>
    <x v="1"/>
    <x v="1"/>
    <s v="6 165 037.00"/>
    <n v="6165037"/>
    <s v="6 165 047.00"/>
    <n v="6165047"/>
  </r>
  <r>
    <x v="2"/>
    <m/>
    <m/>
    <m/>
    <m/>
    <s v="53.00"/>
    <x v="25"/>
    <x v="1"/>
    <m/>
    <s v=""/>
    <m/>
    <s v=""/>
  </r>
  <r>
    <x v="3"/>
    <m/>
    <m/>
    <m/>
    <m/>
    <m/>
    <x v="1"/>
    <x v="1"/>
    <m/>
    <s v=""/>
    <m/>
    <s v=""/>
  </r>
  <r>
    <x v="16"/>
    <s v="02.02.12"/>
    <s v="17"/>
    <s v="102240"/>
    <s v="&quot;БАНК24.РУ&quot;(ОАО)"/>
    <s v="6608007890 '&quot;БАНК24.РУ&quot;(ОАО)"/>
    <x v="0"/>
    <x v="0"/>
    <s v="17       "/>
    <n v="17"/>
    <m/>
    <s v=""/>
  </r>
  <r>
    <x v="16"/>
    <s v="02.02.12"/>
    <s v="17"/>
    <s v="123986"/>
    <s v="&quot;БАНК24.РУ&quot;(ОАО)"/>
    <s v="6608007890 '&quot;БАНК24.РУ&quot;(ОАО)"/>
    <x v="0"/>
    <x v="0"/>
    <s v="17       "/>
    <n v="17"/>
    <m/>
    <s v=""/>
  </r>
  <r>
    <x v="16"/>
    <s v="02.02.12"/>
    <s v="01"/>
    <s v="22"/>
    <s v="&quot;БАНК24.РУ&quot;(ОАО)"/>
    <s v="6646017151 'Общество с ограниченной ответственностью &quot;Вендинг&quot;"/>
    <x v="3"/>
    <x v="2"/>
    <s v="200000       "/>
    <n v="200000"/>
    <m/>
    <s v=""/>
  </r>
  <r>
    <x v="16"/>
    <s v="02.02.12"/>
    <s v="01"/>
    <s v="74"/>
    <s v="ОАО &quot;УРАЛТРАНСБАНК&quot;"/>
    <s v="6674358065 'ООО &quot;Капитал&quot;"/>
    <x v="8"/>
    <x v="5"/>
    <s v="       "/>
    <s v=""/>
    <s v="200000"/>
    <n v="200000"/>
  </r>
  <r>
    <x v="16"/>
    <s v="02.02.12"/>
    <s v="01"/>
    <s v="23"/>
    <s v="ОАО &quot;СКБ-БАНК&quot;"/>
    <s v="6671354778 'ООО &quot;ЭЙДЖ&quot;"/>
    <x v="12"/>
    <x v="6"/>
    <s v="       "/>
    <s v=""/>
    <s v="383710"/>
    <n v="383710"/>
  </r>
  <r>
    <x v="16"/>
    <s v="02.02.12"/>
    <s v="01"/>
    <s v="48"/>
    <s v="ОАО &quot;УРАЛТРАНСБАНК&quot;"/>
    <s v="6672334862 'ООО &quot;Энергостроймонтаж&quot;"/>
    <x v="26"/>
    <x v="14"/>
    <s v="       "/>
    <s v=""/>
    <s v="515384.61"/>
    <n v="515384.61"/>
  </r>
  <r>
    <x v="16"/>
    <s v="02.02.12"/>
    <s v="01"/>
    <s v="16"/>
    <s v="&quot;БАНК24.РУ&quot;(ОАО)"/>
    <s v="7730635278 'Общество с ограниченной ответственностью &quot;Служба доставки прессы&quot;"/>
    <x v="27"/>
    <x v="15"/>
    <s v="       "/>
    <s v=""/>
    <s v="517205"/>
    <n v="517205"/>
  </r>
  <r>
    <x v="16"/>
    <s v="02.02.12"/>
    <s v="01"/>
    <s v="23"/>
    <s v="&quot;БАНК24.РУ&quot;(ОАО)"/>
    <s v="6646017151 'Общество с ограниченной ответственностью &quot;Вендинг&quot;"/>
    <x v="3"/>
    <x v="2"/>
    <s v="1416300.12       "/>
    <n v="1416300.12"/>
    <m/>
    <s v=""/>
  </r>
  <r>
    <x v="1"/>
    <m/>
    <m/>
    <m/>
    <m/>
    <m/>
    <x v="1"/>
    <x v="1"/>
    <s v="1 616 334.12"/>
    <n v="1616334.12"/>
    <s v="1 616 299.61"/>
    <n v="1616299.61"/>
  </r>
  <r>
    <x v="2"/>
    <m/>
    <m/>
    <m/>
    <m/>
    <s v="18.49"/>
    <x v="28"/>
    <x v="1"/>
    <m/>
    <s v=""/>
    <m/>
    <s v=""/>
  </r>
  <r>
    <x v="3"/>
    <m/>
    <m/>
    <m/>
    <m/>
    <m/>
    <x v="1"/>
    <x v="1"/>
    <m/>
    <s v=""/>
    <m/>
    <s v=""/>
  </r>
  <r>
    <x v="17"/>
    <s v="03.02.12"/>
    <s v="17"/>
    <s v="127054"/>
    <s v="&quot;БАНК24.РУ&quot;(ОАО)"/>
    <s v="6608007890 '&quot;БАНК24.РУ&quot;(ОАО)"/>
    <x v="0"/>
    <x v="0"/>
    <s v="17       "/>
    <n v="17"/>
    <m/>
    <s v=""/>
  </r>
  <r>
    <x v="17"/>
    <s v="03.02.12"/>
    <s v="17"/>
    <s v="40976"/>
    <s v="&quot;БАНК24.РУ&quot;(ОАО)"/>
    <s v="6608007890 '&quot;БАНК24.РУ&quot;(ОАО)"/>
    <x v="0"/>
    <x v="0"/>
    <s v="17       "/>
    <n v="17"/>
    <m/>
    <s v=""/>
  </r>
  <r>
    <x v="17"/>
    <s v="03.02.12"/>
    <s v="17"/>
    <s v="43270"/>
    <s v="&quot;БАНК24.РУ&quot;(ОАО)"/>
    <s v="6608007890 '&quot;БАНК24.РУ&quot;(ОАО)"/>
    <x v="0"/>
    <x v="0"/>
    <s v="17       "/>
    <n v="17"/>
    <m/>
    <s v=""/>
  </r>
  <r>
    <x v="17"/>
    <s v="03.02.12"/>
    <s v="01"/>
    <s v="15"/>
    <s v="ОАО &quot;СКБ-БАНК&quot;"/>
    <s v="6670326023 'ООО &quot;Маркус&quot;"/>
    <x v="18"/>
    <x v="9"/>
    <s v="       "/>
    <s v=""/>
    <s v="165000"/>
    <n v="165000"/>
  </r>
  <r>
    <x v="17"/>
    <s v="03.02.12"/>
    <s v="01"/>
    <s v="26"/>
    <s v="&quot;БАНК24.РУ&quot;(ОАО)"/>
    <s v="6646017151 'Общество с ограниченной ответственностью &quot;Вендинг&quot;"/>
    <x v="3"/>
    <x v="2"/>
    <s v="165000.1       "/>
    <n v="165000.1"/>
    <m/>
    <s v=""/>
  </r>
  <r>
    <x v="17"/>
    <s v="03.02.12"/>
    <s v="01"/>
    <s v="4"/>
    <s v="&quot;БАНК24.РУ&quot;(ОАО)"/>
    <s v="6677000574 'Общество с ограниченной ответственностью &quot;Сириус&quot;"/>
    <x v="20"/>
    <x v="11"/>
    <s v="       "/>
    <s v=""/>
    <s v="460200"/>
    <n v="460200"/>
  </r>
  <r>
    <x v="17"/>
    <s v="03.02.12"/>
    <s v="01"/>
    <s v="25"/>
    <s v="&quot;БАНК24.РУ&quot;(ОАО)"/>
    <s v="6646017151 'Общество с ограниченной ответственностью &quot;Вендинг&quot;"/>
    <x v="3"/>
    <x v="2"/>
    <s v="460200.39       "/>
    <n v="460200.39"/>
    <m/>
    <s v=""/>
  </r>
  <r>
    <x v="17"/>
    <s v="03.02.12"/>
    <s v="01"/>
    <s v="97"/>
    <s v="ОАО &quot;УРАЛТРАНСБАНК&quot;"/>
    <s v="6673178655 'ООО &quot;СК &quot;СОВЕКО&quot;"/>
    <x v="29"/>
    <x v="16"/>
    <s v="       "/>
    <s v=""/>
    <s v="494000"/>
    <n v="494000"/>
  </r>
  <r>
    <x v="17"/>
    <s v="03.02.12"/>
    <s v="01"/>
    <s v="94"/>
    <s v="ОАО &quot;УРАЛТРАНСБАНК&quot;"/>
    <s v="6673178655 'ООО &quot;СК &quot;СОВЕКО&quot;"/>
    <x v="29"/>
    <x v="16"/>
    <s v="       "/>
    <s v=""/>
    <s v="705042"/>
    <n v="705042"/>
  </r>
  <r>
    <x v="17"/>
    <s v="03.02.12"/>
    <s v="01"/>
    <s v="24"/>
    <s v="&quot;БАНК24.РУ&quot;(ОАО)"/>
    <s v="6646017151 'Общество с ограниченной ответственностью &quot;Вендинг&quot;"/>
    <x v="3"/>
    <x v="2"/>
    <s v="1199000       "/>
    <n v="1199000"/>
    <m/>
    <s v=""/>
  </r>
  <r>
    <x v="1"/>
    <m/>
    <m/>
    <m/>
    <m/>
    <m/>
    <x v="1"/>
    <x v="1"/>
    <s v="1 824 251.49"/>
    <n v="1824251.49"/>
    <s v="1 824 242.00"/>
    <n v="1824242"/>
  </r>
  <r>
    <x v="2"/>
    <m/>
    <m/>
    <m/>
    <m/>
    <s v="9.00"/>
    <x v="30"/>
    <x v="1"/>
    <m/>
    <s v=""/>
    <m/>
    <s v=""/>
  </r>
  <r>
    <x v="3"/>
    <m/>
    <m/>
    <m/>
    <m/>
    <m/>
    <x v="1"/>
    <x v="1"/>
    <m/>
    <s v=""/>
    <m/>
    <s v=""/>
  </r>
  <r>
    <x v="18"/>
    <s v="06.02.12"/>
    <s v="17"/>
    <s v="122542"/>
    <s v="&quot;БАНК24.РУ&quot;(ОАО)"/>
    <s v="6608007890 '&quot;БАНК24.РУ&quot;(ОАО)"/>
    <x v="0"/>
    <x v="0"/>
    <s v="17       "/>
    <n v="17"/>
    <m/>
    <s v=""/>
  </r>
  <r>
    <x v="18"/>
    <s v="06.02.12"/>
    <s v="17"/>
    <s v="49315"/>
    <s v="&quot;БАНК24.РУ&quot;(ОАО)"/>
    <s v="6608007890 '&quot;БАНК24.РУ&quot;(ОАО)"/>
    <x v="0"/>
    <x v="0"/>
    <s v="17       "/>
    <n v="17"/>
    <m/>
    <s v=""/>
  </r>
  <r>
    <x v="18"/>
    <s v="06.02.12"/>
    <s v="17"/>
    <s v="56562"/>
    <s v="&quot;БАНК24.РУ&quot;(ОАО)"/>
    <s v="6608007890 '&quot;БАНК24.РУ&quot;(ОАО)"/>
    <x v="0"/>
    <x v="0"/>
    <s v="17       "/>
    <n v="17"/>
    <m/>
    <s v=""/>
  </r>
  <r>
    <x v="18"/>
    <s v="06.02.12"/>
    <s v="17"/>
    <s v="56999"/>
    <s v="&quot;БАНК24.РУ&quot;(ОАО)"/>
    <s v="6608007890 '&quot;БАНК24.РУ&quot;(ОАО)"/>
    <x v="0"/>
    <x v="0"/>
    <s v="17       "/>
    <n v="17"/>
    <m/>
    <s v=""/>
  </r>
  <r>
    <x v="18"/>
    <s v="06.02.12"/>
    <s v="17"/>
    <s v="95897"/>
    <s v="&quot;БАНК24.РУ&quot;(ОАО)"/>
    <s v="6608007890 '&quot;БАНК24.РУ&quot;(ОАО)"/>
    <x v="0"/>
    <x v="0"/>
    <s v="17       "/>
    <n v="17"/>
    <m/>
    <s v=""/>
  </r>
  <r>
    <x v="18"/>
    <s v="06.02.12"/>
    <s v="01"/>
    <s v="50"/>
    <s v="ОАО &quot;УРАЛТРАНСБАНК&quot;"/>
    <s v="6672334862 'ООО &quot;Энергостроймонтаж&quot;"/>
    <x v="26"/>
    <x v="14"/>
    <s v="       "/>
    <s v=""/>
    <s v="21000"/>
    <n v="21000"/>
  </r>
  <r>
    <x v="18"/>
    <s v="06.02.12"/>
    <s v="01"/>
    <s v="28"/>
    <s v="ОАО &quot;ВУЗ-БАНК&quot;"/>
    <s v="6658244053 'ООО &quot;УК &quot;А2&quot;"/>
    <x v="6"/>
    <x v="4"/>
    <s v="22310       "/>
    <n v="22310"/>
    <m/>
    <s v=""/>
  </r>
  <r>
    <x v="18"/>
    <s v="06.02.12"/>
    <s v="01"/>
    <s v="28"/>
    <s v="ОАО &quot;СКБ-БАНК&quot;"/>
    <s v="6671354778 'ООО &quot;ЭЙДЖ&quot;"/>
    <x v="12"/>
    <x v="6"/>
    <s v="       "/>
    <s v=""/>
    <s v="480000"/>
    <n v="480000"/>
  </r>
  <r>
    <x v="18"/>
    <s v="06.02.12"/>
    <s v="01"/>
    <s v="65"/>
    <s v="КУ ОАО НКО &quot;ГОРОДСКОЙ РАСЧЕТНЫЙ ЦЕНТР&quot;"/>
    <s v="6658390230 'ООО ТК &quot;Спец Транс&quot;"/>
    <x v="31"/>
    <x v="17"/>
    <s v="       "/>
    <s v=""/>
    <s v="495479.02"/>
    <n v="495479.02"/>
  </r>
  <r>
    <x v="18"/>
    <s v="06.02.12"/>
    <s v="01"/>
    <s v="30"/>
    <s v="&quot;БАНК24.РУ&quot;(ОАО)"/>
    <s v="6646017151 'Общество с ограниченной ответственностью &quot;Вендинг&quot;"/>
    <x v="3"/>
    <x v="2"/>
    <s v="516600.02       "/>
    <n v="516600.02"/>
    <m/>
    <s v=""/>
  </r>
  <r>
    <x v="18"/>
    <s v="06.02.12"/>
    <s v="01"/>
    <s v="27"/>
    <s v="&quot;БАНК24.РУ&quot;(ОАО)"/>
    <s v="6646017151 'Общество с ограниченной ответственностью &quot;Вендинг&quot;"/>
    <x v="3"/>
    <x v="2"/>
    <s v="546100.1       "/>
    <n v="546100.1"/>
    <m/>
    <s v=""/>
  </r>
  <r>
    <x v="18"/>
    <s v="06.02.12"/>
    <s v="01"/>
    <s v="194"/>
    <s v="УРАЛЬСКИЙ БАНК ОАО &quot;СБЕРБАНК РОССИИ&quot;"/>
    <s v="6625034692 'ООО Мегапром"/>
    <x v="32"/>
    <x v="18"/>
    <s v="       "/>
    <s v=""/>
    <s v="546150"/>
    <n v="546150"/>
  </r>
  <r>
    <x v="18"/>
    <s v="06.02.12"/>
    <s v="01"/>
    <s v="113"/>
    <s v="ОАО &quot;УРАЛТРАНСБАНК&quot;"/>
    <s v="6673178655 'ООО &quot;СК &quot;СОВЕКО&quot;"/>
    <x v="29"/>
    <x v="16"/>
    <s v="       "/>
    <s v=""/>
    <s v="592800"/>
    <n v="592800"/>
  </r>
  <r>
    <x v="18"/>
    <s v="06.02.12"/>
    <s v="01"/>
    <s v="19"/>
    <s v="ОАО &quot;СКБ-БАНК&quot;"/>
    <s v="6625062146 'ООО ТД &quot;ЭСТАЕР&quot;"/>
    <x v="19"/>
    <x v="10"/>
    <s v="       "/>
    <s v=""/>
    <s v="1000000"/>
    <n v="1000000"/>
  </r>
  <r>
    <x v="18"/>
    <s v="06.02.12"/>
    <s v="01"/>
    <s v="31"/>
    <s v="&quot;БАНК24.РУ&quot;(ОАО)"/>
    <s v="6646017151 'Общество с ограниченной ответственностью &quot;Вендинг&quot;"/>
    <x v="3"/>
    <x v="2"/>
    <s v="1000000       "/>
    <n v="1000000"/>
    <m/>
    <s v=""/>
  </r>
  <r>
    <x v="18"/>
    <s v="06.02.12"/>
    <s v="01"/>
    <s v="29"/>
    <s v="&quot;БАНК24.РУ&quot;(ОАО)"/>
    <s v="6646017151 'Общество с ограниченной ответственностью &quot;Вендинг&quot;"/>
    <x v="3"/>
    <x v="2"/>
    <s v="1050300.9       "/>
    <n v="1050300.8999999999"/>
    <m/>
    <s v=""/>
  </r>
  <r>
    <x v="1"/>
    <m/>
    <m/>
    <m/>
    <m/>
    <m/>
    <x v="1"/>
    <x v="1"/>
    <s v="3 135 396.02"/>
    <n v="3135396.02"/>
    <s v="3 135 429.02"/>
    <n v="3135429.02"/>
  </r>
  <r>
    <x v="2"/>
    <m/>
    <m/>
    <m/>
    <m/>
    <s v="42.00"/>
    <x v="33"/>
    <x v="1"/>
    <m/>
    <s v=""/>
    <m/>
    <s v=""/>
  </r>
  <r>
    <x v="3"/>
    <m/>
    <m/>
    <m/>
    <m/>
    <m/>
    <x v="1"/>
    <x v="1"/>
    <m/>
    <s v=""/>
    <m/>
    <s v=""/>
  </r>
  <r>
    <x v="19"/>
    <s v="07.02.12"/>
    <s v="17"/>
    <s v="124280"/>
    <s v="&quot;БАНК24.РУ&quot;(ОАО)"/>
    <s v="6608007890 '&quot;БАНК24.РУ&quot;(ОАО)"/>
    <x v="0"/>
    <x v="0"/>
    <s v="17       "/>
    <n v="17"/>
    <m/>
    <s v=""/>
  </r>
  <r>
    <x v="19"/>
    <s v="07.02.12"/>
    <s v="17"/>
    <s v="135579"/>
    <s v="&quot;БАНК24.РУ&quot;(ОАО)"/>
    <s v="6608007890 '&quot;БАНК24.РУ&quot;(ОАО)"/>
    <x v="0"/>
    <x v="0"/>
    <s v="17       "/>
    <n v="17"/>
    <m/>
    <s v=""/>
  </r>
  <r>
    <x v="19"/>
    <s v="07.02.12"/>
    <s v="17"/>
    <s v="74916"/>
    <s v="&quot;БАНК24.РУ&quot;(ОАО)"/>
    <s v="6608007890 '&quot;БАНК24.РУ&quot;(ОАО)"/>
    <x v="0"/>
    <x v="0"/>
    <s v="17       "/>
    <n v="17"/>
    <m/>
    <s v=""/>
  </r>
  <r>
    <x v="19"/>
    <s v="07.02.12"/>
    <s v="01"/>
    <s v="80"/>
    <s v="ОАО &quot;УРАЛТРАНСБАНК&quot;"/>
    <s v="6674358065 'ООО &quot;Капитал&quot;"/>
    <x v="8"/>
    <x v="5"/>
    <s v="       "/>
    <s v=""/>
    <s v="115000"/>
    <n v="115000"/>
  </r>
  <r>
    <x v="19"/>
    <s v="07.02.12"/>
    <s v="01"/>
    <s v="16"/>
    <s v="ОАО &quot;СКБ-БАНК&quot;"/>
    <s v="6670326023 'ООО &quot;Маркус&quot;"/>
    <x v="18"/>
    <x v="9"/>
    <s v="       "/>
    <s v=""/>
    <s v="150000"/>
    <n v="150000"/>
  </r>
  <r>
    <x v="19"/>
    <s v="07.02.12"/>
    <s v="01"/>
    <s v="32"/>
    <s v="&quot;БАНК24.РУ&quot;(ОАО)"/>
    <s v="6646017151 'Общество с ограниченной ответственностью &quot;Вендинг&quot;"/>
    <x v="3"/>
    <x v="2"/>
    <s v="150000       "/>
    <n v="150000"/>
    <m/>
    <s v=""/>
  </r>
  <r>
    <x v="19"/>
    <s v="07.02.12"/>
    <s v="01"/>
    <s v="34"/>
    <s v="&quot;БАНК24.РУ&quot;(ОАО)"/>
    <s v="6646017151 'Общество с ограниченной ответственностью &quot;Вендинг&quot;"/>
    <x v="3"/>
    <x v="2"/>
    <s v="281406       "/>
    <n v="281406"/>
    <m/>
    <s v=""/>
  </r>
  <r>
    <x v="19"/>
    <s v="07.02.12"/>
    <s v="01"/>
    <s v="82"/>
    <s v="&quot;БАНК24.РУ&quot;(ОАО)"/>
    <s v="7714827790 'Общество с ограниченной ответственностью &quot;Пресс-Экспресс&quot;"/>
    <x v="15"/>
    <x v="8"/>
    <s v="       "/>
    <s v=""/>
    <s v="281480"/>
    <n v="281480"/>
  </r>
  <r>
    <x v="19"/>
    <s v="07.02.12"/>
    <s v="01"/>
    <s v="21"/>
    <s v="&quot;БАНК24.РУ&quot;(ОАО)"/>
    <s v="7730635278 'Общество с ограниченной ответственностью &quot;Служба доставки прессы&quot;"/>
    <x v="27"/>
    <x v="15"/>
    <s v="       "/>
    <s v=""/>
    <s v="514708"/>
    <n v="514708"/>
  </r>
  <r>
    <x v="19"/>
    <s v="07.02.12"/>
    <s v="01"/>
    <s v="33"/>
    <s v="&quot;БАНК24.РУ&quot;(ОАО)"/>
    <s v="6646017151 'Общество с ограниченной ответственностью &quot;Вендинг&quot;"/>
    <x v="3"/>
    <x v="2"/>
    <s v="629700       "/>
    <n v="629700"/>
    <m/>
    <s v=""/>
  </r>
  <r>
    <x v="1"/>
    <m/>
    <m/>
    <m/>
    <m/>
    <m/>
    <x v="1"/>
    <x v="1"/>
    <s v="1 061 157.00"/>
    <n v="1061157"/>
    <s v="1 061 188.00"/>
    <n v="1061188"/>
  </r>
  <r>
    <x v="2"/>
    <m/>
    <m/>
    <m/>
    <m/>
    <s v="73.00"/>
    <x v="34"/>
    <x v="1"/>
    <m/>
    <s v=""/>
    <m/>
    <s v=""/>
  </r>
  <r>
    <x v="3"/>
    <m/>
    <m/>
    <m/>
    <m/>
    <m/>
    <x v="1"/>
    <x v="1"/>
    <m/>
    <s v=""/>
    <m/>
    <s v=""/>
  </r>
  <r>
    <x v="20"/>
    <s v="08.02.12"/>
    <s v="17"/>
    <s v="107155"/>
    <s v="&quot;БАНК24.РУ&quot;(ОАО)"/>
    <s v="6608007890 '&quot;БАНК24.РУ&quot;(ОАО)"/>
    <x v="0"/>
    <x v="0"/>
    <s v="17       "/>
    <n v="17"/>
    <m/>
    <s v=""/>
  </r>
  <r>
    <x v="20"/>
    <s v="08.02.12"/>
    <s v="17"/>
    <s v="29533"/>
    <s v="&quot;БАНК24.РУ&quot;(ОАО)"/>
    <s v="6608007890 '&quot;БАНК24.РУ&quot;(ОАО)"/>
    <x v="0"/>
    <x v="0"/>
    <s v="17       "/>
    <n v="17"/>
    <m/>
    <s v=""/>
  </r>
  <r>
    <x v="20"/>
    <s v="08.02.12"/>
    <s v="17"/>
    <s v="66883"/>
    <s v="&quot;БАНК24.РУ&quot;(ОАО)"/>
    <s v="6608007890 '&quot;БАНК24.РУ&quot;(ОАО)"/>
    <x v="0"/>
    <x v="0"/>
    <s v="17       "/>
    <n v="17"/>
    <m/>
    <s v=""/>
  </r>
  <r>
    <x v="20"/>
    <s v="08.02.12"/>
    <s v="01"/>
    <s v="37"/>
    <s v="&quot;БАНК24.РУ&quot;(ОАО)"/>
    <s v="6646017151 'Общество с ограниченной ответственностью &quot;Вендинг&quot;"/>
    <x v="3"/>
    <x v="2"/>
    <s v="102300       "/>
    <n v="102300"/>
    <m/>
    <s v=""/>
  </r>
  <r>
    <x v="20"/>
    <s v="08.02.12"/>
    <s v="01"/>
    <s v="75"/>
    <s v="КУ ОАО НКО &quot;ГОРОДСКОЙ РАСЧЕТНЫЙ ЦЕНТР&quot;"/>
    <s v="6658390230 'ООО ТК &quot;Спец Транс&quot;"/>
    <x v="31"/>
    <x v="17"/>
    <s v="       "/>
    <s v=""/>
    <s v="102354.15"/>
    <n v="102354.15"/>
  </r>
  <r>
    <x v="20"/>
    <s v="08.02.12"/>
    <s v="01"/>
    <s v="86"/>
    <s v="ЗАО &quot;ПЕРВОУРАЛЬСКБАНК&quot;"/>
    <s v="6625007459 'ООО &quot;Вторчермет&quot;"/>
    <x v="35"/>
    <x v="19"/>
    <s v="       "/>
    <s v=""/>
    <s v="472728"/>
    <n v="472728"/>
  </r>
  <r>
    <x v="20"/>
    <s v="08.02.12"/>
    <s v="01"/>
    <s v="74"/>
    <s v="ОАО &quot;УРАЛТРАНСБАНК&quot;"/>
    <s v="6670309356 'ООО &quot;Ультра Плюс&quot;"/>
    <x v="36"/>
    <x v="20"/>
    <s v="       "/>
    <s v=""/>
    <s v="592800"/>
    <n v="592800"/>
  </r>
  <r>
    <x v="20"/>
    <s v="08.02.12"/>
    <s v="01"/>
    <s v="36"/>
    <s v="&quot;БАНК24.РУ&quot;(ОАО)"/>
    <s v="6646017151 'Общество с ограниченной ответственностью &quot;Вендинг&quot;"/>
    <x v="3"/>
    <x v="2"/>
    <s v="1065500       "/>
    <n v="1065500"/>
    <m/>
    <s v=""/>
  </r>
  <r>
    <x v="20"/>
    <s v="07.02.12"/>
    <s v="01"/>
    <s v="73"/>
    <s v="ОАО &quot;УРАЛТРАНСБАНК&quot;"/>
    <s v="6670309356 'ООО &quot;Ультра Плюс&quot;"/>
    <x v="36"/>
    <x v="20"/>
    <s v="       "/>
    <s v=""/>
    <s v="1366071"/>
    <n v="1366071"/>
  </r>
  <r>
    <x v="20"/>
    <s v="08.02.12"/>
    <s v="01"/>
    <s v="35"/>
    <s v="&quot;БАНК24.РУ&quot;(ОАО)"/>
    <s v="6646017151 'Общество с ограниченной ответственностью &quot;Вендинг&quot;"/>
    <x v="3"/>
    <x v="2"/>
    <s v="1366104       "/>
    <n v="1366104"/>
    <m/>
    <s v=""/>
  </r>
  <r>
    <x v="1"/>
    <m/>
    <m/>
    <m/>
    <m/>
    <m/>
    <x v="1"/>
    <x v="1"/>
    <s v="2 533 955.00"/>
    <n v="2533955"/>
    <s v="2 533 953.15"/>
    <n v="2533953.15"/>
  </r>
  <r>
    <x v="2"/>
    <m/>
    <m/>
    <m/>
    <m/>
    <s v="71.15"/>
    <x v="37"/>
    <x v="1"/>
    <m/>
    <s v=""/>
    <m/>
    <s v=""/>
  </r>
  <r>
    <x v="3"/>
    <m/>
    <m/>
    <m/>
    <m/>
    <m/>
    <x v="1"/>
    <x v="1"/>
    <m/>
    <s v=""/>
    <m/>
    <s v=""/>
  </r>
  <r>
    <x v="21"/>
    <s v="09.02.12"/>
    <s v="17"/>
    <s v="47821"/>
    <s v="&quot;БАНК24.РУ&quot;(ОАО)"/>
    <s v="6608007890 '&quot;БАНК24.РУ&quot;(ОАО)"/>
    <x v="0"/>
    <x v="0"/>
    <s v="17       "/>
    <n v="17"/>
    <m/>
    <s v=""/>
  </r>
  <r>
    <x v="21"/>
    <s v="09.02.12"/>
    <s v="17"/>
    <s v="49408"/>
    <s v="&quot;БАНК24.РУ&quot;(ОАО)"/>
    <s v="6608007890 '&quot;БАНК24.РУ&quot;(ОАО)"/>
    <x v="0"/>
    <x v="0"/>
    <s v="17       "/>
    <n v="17"/>
    <m/>
    <s v=""/>
  </r>
  <r>
    <x v="21"/>
    <s v="09.02.12"/>
    <s v="17"/>
    <s v="59664"/>
    <s v="&quot;БАНК24.РУ&quot;(ОАО)"/>
    <s v="6608007890 '&quot;БАНК24.РУ&quot;(ОАО)"/>
    <x v="0"/>
    <x v="0"/>
    <s v="17       "/>
    <n v="17"/>
    <m/>
    <s v=""/>
  </r>
  <r>
    <x v="21"/>
    <s v="09.02.12"/>
    <s v="01"/>
    <s v="38"/>
    <s v="ОАО &quot;ВУЗ-БАНК&quot;"/>
    <s v="6658244053 'ООО &quot;УК &quot;А2&quot;"/>
    <x v="6"/>
    <x v="4"/>
    <s v="500       "/>
    <n v="500"/>
    <m/>
    <s v=""/>
  </r>
  <r>
    <x v="21"/>
    <s v="09.02.12"/>
    <s v="01"/>
    <s v="39"/>
    <s v="ФИЛИАЛ&quot;ЕКАТЕРИНБУРГСКИЙ&quot; ОАО&quot;АЛЬФА-БАНК&quot;"/>
    <s v="661104632265 'ИП Бахтинов С.В."/>
    <x v="38"/>
    <x v="21"/>
    <s v="3500       "/>
    <n v="3500"/>
    <m/>
    <s v=""/>
  </r>
  <r>
    <x v="21"/>
    <s v="09.02.12"/>
    <s v="01"/>
    <s v="17"/>
    <s v="ОАО &quot;СКБ-БАНК&quot;"/>
    <s v="6670326023 'ООО &quot;Маркус&quot;"/>
    <x v="18"/>
    <x v="9"/>
    <s v="       "/>
    <s v=""/>
    <s v="100000"/>
    <n v="100000"/>
  </r>
  <r>
    <x v="21"/>
    <s v="09.02.12"/>
    <s v="01"/>
    <s v="83"/>
    <s v="ОАО &quot;УРАЛТРАНСБАНК&quot;"/>
    <s v="6674358065 'ООО &quot;Капитал&quot;"/>
    <x v="8"/>
    <x v="5"/>
    <s v="       "/>
    <s v=""/>
    <s v="435000"/>
    <n v="435000"/>
  </r>
  <r>
    <x v="21"/>
    <s v="09.02.12"/>
    <s v="01"/>
    <s v="40"/>
    <s v="&quot;БАНК24.РУ&quot;(ОАО)"/>
    <s v="6646017151 'Общество с ограниченной ответственностью &quot;Вендинг&quot;"/>
    <x v="3"/>
    <x v="2"/>
    <s v="531000       "/>
    <n v="531000"/>
    <m/>
    <s v=""/>
  </r>
  <r>
    <x v="1"/>
    <m/>
    <m/>
    <m/>
    <m/>
    <m/>
    <x v="1"/>
    <x v="1"/>
    <s v="535 051.00"/>
    <n v="535051"/>
    <s v="535 000.00"/>
    <n v="535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multipleFieldFilters="0">
  <location ref="A3:E107" firstHeaderRow="0" firstDataRow="1" firstDataCol="3"/>
  <pivotFields count="12">
    <pivotField axis="axisRow" compact="0" outline="0" showAll="0">
      <items count="23">
        <item x="15"/>
        <item x="16"/>
        <item x="17"/>
        <item x="18"/>
        <item x="19"/>
        <item x="20"/>
        <item x="21"/>
        <item x="4"/>
        <item x="5"/>
        <item x="6"/>
        <item x="7"/>
        <item x="8"/>
        <item x="9"/>
        <item x="10"/>
        <item x="11"/>
        <item x="12"/>
        <item x="0"/>
        <item x="13"/>
        <item x="14"/>
        <item x="2"/>
        <item x="1"/>
        <item x="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40">
        <item x="1"/>
        <item x="2"/>
        <item x="11"/>
        <item x="7"/>
        <item x="17"/>
        <item x="28"/>
        <item x="16"/>
        <item x="33"/>
        <item x="22"/>
        <item x="10"/>
        <item x="25"/>
        <item x="21"/>
        <item x="9"/>
        <item x="0"/>
        <item x="38"/>
        <item x="35"/>
        <item x="32"/>
        <item x="24"/>
        <item x="19"/>
        <item x="3"/>
        <item x="6"/>
        <item x="31"/>
        <item x="14"/>
        <item x="36"/>
        <item x="18"/>
        <item x="12"/>
        <item x="4"/>
        <item x="26"/>
        <item x="23"/>
        <item x="29"/>
        <item x="8"/>
        <item x="20"/>
        <item x="37"/>
        <item x="34"/>
        <item x="15"/>
        <item x="27"/>
        <item x="13"/>
        <item x="5"/>
        <item x="30"/>
        <item t="default"/>
      </items>
    </pivotField>
    <pivotField axis="axisRow" compact="0" outline="0" showAll="0" defaultSubtotal="0">
      <items count="22">
        <item h="1" x="1"/>
        <item x="0"/>
        <item x="7"/>
        <item x="2"/>
        <item x="8"/>
        <item x="11"/>
        <item x="15"/>
        <item x="12"/>
        <item x="19"/>
        <item x="5"/>
        <item x="9"/>
        <item x="3"/>
        <item x="13"/>
        <item x="16"/>
        <item x="4"/>
        <item x="20"/>
        <item x="6"/>
        <item x="14"/>
        <item x="18"/>
        <item x="10"/>
        <item x="17"/>
        <item x="21"/>
      </items>
    </pivotField>
    <pivotField compact="0" outline="0" showAll="0"/>
    <pivotField dataField="1" compact="0" outline="0" showAll="0"/>
    <pivotField compact="0" outline="0" showAll="0"/>
    <pivotField dataField="1" compact="0" outline="0" showAll="0"/>
  </pivotFields>
  <rowFields count="3">
    <field x="7"/>
    <field x="6"/>
    <field x="0"/>
  </rowFields>
  <rowItems count="104">
    <i>
      <x v="1"/>
      <x v="1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13"/>
    </i>
    <i>
      <x v="2"/>
      <x v="22"/>
      <x v="13"/>
    </i>
    <i t="default" r="1">
      <x v="22"/>
    </i>
    <i>
      <x v="3"/>
      <x v="1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7"/>
    </i>
    <i r="2">
      <x v="18"/>
    </i>
    <i t="default" r="1">
      <x v="19"/>
    </i>
    <i>
      <x v="4"/>
      <x v="34"/>
      <x v="4"/>
    </i>
    <i r="2">
      <x v="13"/>
    </i>
    <i t="default" r="1">
      <x v="34"/>
    </i>
    <i>
      <x v="5"/>
      <x v="31"/>
      <x v="2"/>
    </i>
    <i r="2">
      <x v="17"/>
    </i>
    <i t="default" r="1">
      <x v="31"/>
    </i>
    <i>
      <x v="6"/>
      <x v="35"/>
      <x v="1"/>
    </i>
    <i r="2">
      <x v="4"/>
    </i>
    <i t="default" r="1">
      <x v="35"/>
    </i>
    <i>
      <x v="7"/>
      <x v="28"/>
      <x/>
    </i>
    <i t="default" r="1">
      <x v="28"/>
    </i>
    <i>
      <x v="8"/>
      <x v="15"/>
      <x v="5"/>
    </i>
    <i t="default" r="1">
      <x v="15"/>
    </i>
    <i>
      <x v="9"/>
      <x v="30"/>
      <x v="1"/>
    </i>
    <i r="2">
      <x v="4"/>
    </i>
    <i r="2">
      <x v="6"/>
    </i>
    <i r="2">
      <x v="9"/>
    </i>
    <i r="2">
      <x v="10"/>
    </i>
    <i r="2">
      <x v="11"/>
    </i>
    <i r="2">
      <x v="12"/>
    </i>
    <i r="2">
      <x v="14"/>
    </i>
    <i r="2">
      <x v="15"/>
    </i>
    <i r="2">
      <x v="17"/>
    </i>
    <i r="2">
      <x v="18"/>
    </i>
    <i t="default" r="1">
      <x v="30"/>
    </i>
    <i>
      <x v="10"/>
      <x v="24"/>
      <x/>
    </i>
    <i r="2">
      <x v="2"/>
    </i>
    <i r="2">
      <x v="4"/>
    </i>
    <i r="2">
      <x v="6"/>
    </i>
    <i r="2">
      <x v="15"/>
    </i>
    <i t="default" r="1">
      <x v="24"/>
    </i>
    <i>
      <x v="11"/>
      <x v="26"/>
      <x v="7"/>
    </i>
    <i t="default" r="1">
      <x v="26"/>
    </i>
    <i>
      <x v="12"/>
      <x v="17"/>
      <x/>
    </i>
    <i t="default" r="1">
      <x v="17"/>
    </i>
    <i>
      <x v="13"/>
      <x v="29"/>
      <x v="2"/>
    </i>
    <i r="2">
      <x v="3"/>
    </i>
    <i t="default" r="1">
      <x v="29"/>
    </i>
    <i>
      <x v="14"/>
      <x v="20"/>
      <x v="3"/>
    </i>
    <i r="2">
      <x v="6"/>
    </i>
    <i r="2">
      <x v="8"/>
    </i>
    <i t="default" r="1">
      <x v="20"/>
    </i>
    <i>
      <x v="15"/>
      <x v="23"/>
      <x v="5"/>
    </i>
    <i t="default" r="1">
      <x v="23"/>
    </i>
    <i>
      <x v="16"/>
      <x v="25"/>
      <x v="1"/>
    </i>
    <i r="2">
      <x v="3"/>
    </i>
    <i r="2">
      <x v="12"/>
    </i>
    <i r="2">
      <x v="15"/>
    </i>
    <i t="default" r="1">
      <x v="25"/>
    </i>
    <i>
      <x v="17"/>
      <x v="27"/>
      <x v="1"/>
    </i>
    <i r="2">
      <x v="3"/>
    </i>
    <i t="default" r="1">
      <x v="27"/>
    </i>
    <i>
      <x v="18"/>
      <x v="16"/>
      <x v="3"/>
    </i>
    <i t="default" r="1">
      <x v="16"/>
    </i>
    <i>
      <x v="19"/>
      <x v="18"/>
      <x v="3"/>
    </i>
    <i r="2">
      <x v="15"/>
    </i>
    <i t="default" r="1">
      <x v="18"/>
    </i>
    <i>
      <x v="20"/>
      <x v="21"/>
      <x v="3"/>
    </i>
    <i r="2">
      <x v="5"/>
    </i>
    <i t="default" r="1">
      <x v="21"/>
    </i>
    <i>
      <x v="21"/>
      <x v="14"/>
      <x v="6"/>
    </i>
    <i t="default" r="1">
      <x v="14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Дебет1" fld="9" baseField="6" baseItem="35"/>
    <dataField name="Сумма по полю Кредит1" fld="11" baseField="6" baseItem="35"/>
  </dataFields>
  <formats count="1">
    <format dxfId="0">
      <pivotArea dataOnly="0" outline="0" fieldPosition="0">
        <references count="1">
          <reference field="6" count="0" defaultSubtotal="1"/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07"/>
  <sheetViews>
    <sheetView workbookViewId="0">
      <selection activeCell="D2" sqref="D2"/>
    </sheetView>
  </sheetViews>
  <sheetFormatPr defaultRowHeight="14.25"/>
  <cols>
    <col min="1" max="1" width="72.5" bestFit="1" customWidth="1"/>
    <col min="2" max="2" width="15.5" bestFit="1" customWidth="1"/>
    <col min="3" max="3" width="16.5" bestFit="1" customWidth="1"/>
    <col min="4" max="4" width="22.625" bestFit="1" customWidth="1"/>
    <col min="5" max="5" width="23.625" bestFit="1" customWidth="1"/>
  </cols>
  <sheetData>
    <row r="3" spans="1:5">
      <c r="A3" s="33" t="s">
        <v>317</v>
      </c>
      <c r="B3" s="33" t="s">
        <v>316</v>
      </c>
      <c r="C3" s="33" t="s">
        <v>2</v>
      </c>
      <c r="D3" t="s">
        <v>363</v>
      </c>
      <c r="E3" t="s">
        <v>364</v>
      </c>
    </row>
    <row r="4" spans="1:5">
      <c r="A4" t="s">
        <v>342</v>
      </c>
      <c r="B4" t="s">
        <v>320</v>
      </c>
      <c r="C4" t="s">
        <v>180</v>
      </c>
      <c r="D4" s="34">
        <v>34</v>
      </c>
      <c r="E4" s="34">
        <v>0</v>
      </c>
    </row>
    <row r="5" spans="1:5">
      <c r="C5" t="s">
        <v>197</v>
      </c>
      <c r="D5" s="34">
        <v>34</v>
      </c>
      <c r="E5" s="34">
        <v>0</v>
      </c>
    </row>
    <row r="6" spans="1:5">
      <c r="C6" t="s">
        <v>211</v>
      </c>
      <c r="D6" s="34">
        <v>51</v>
      </c>
      <c r="E6" s="34">
        <v>0</v>
      </c>
    </row>
    <row r="7" spans="1:5">
      <c r="C7" t="s">
        <v>228</v>
      </c>
      <c r="D7" s="34">
        <v>85</v>
      </c>
      <c r="E7" s="34">
        <v>0</v>
      </c>
    </row>
    <row r="8" spans="1:5">
      <c r="C8" t="s">
        <v>258</v>
      </c>
      <c r="D8" s="34">
        <v>51</v>
      </c>
      <c r="E8" s="34">
        <v>0</v>
      </c>
    </row>
    <row r="9" spans="1:5">
      <c r="C9" t="s">
        <v>277</v>
      </c>
      <c r="D9" s="34">
        <v>51</v>
      </c>
      <c r="E9" s="34">
        <v>0</v>
      </c>
    </row>
    <row r="10" spans="1:5">
      <c r="C10" t="s">
        <v>297</v>
      </c>
      <c r="D10" s="34">
        <v>51</v>
      </c>
      <c r="E10" s="34">
        <v>0</v>
      </c>
    </row>
    <row r="11" spans="1:5">
      <c r="C11" t="s">
        <v>34</v>
      </c>
      <c r="D11" s="34">
        <v>17</v>
      </c>
      <c r="E11" s="34">
        <v>0</v>
      </c>
    </row>
    <row r="12" spans="1:5">
      <c r="C12" t="s">
        <v>47</v>
      </c>
      <c r="D12" s="34">
        <v>34</v>
      </c>
      <c r="E12" s="34">
        <v>0</v>
      </c>
    </row>
    <row r="13" spans="1:5">
      <c r="C13" t="s">
        <v>61</v>
      </c>
      <c r="D13" s="34">
        <v>17</v>
      </c>
      <c r="E13" s="34">
        <v>0</v>
      </c>
    </row>
    <row r="14" spans="1:5">
      <c r="C14" t="s">
        <v>73</v>
      </c>
      <c r="D14" s="34">
        <v>17</v>
      </c>
      <c r="E14" s="34">
        <v>0</v>
      </c>
    </row>
    <row r="15" spans="1:5">
      <c r="C15" t="s">
        <v>82</v>
      </c>
      <c r="D15" s="34">
        <v>34</v>
      </c>
      <c r="E15" s="34">
        <v>0</v>
      </c>
    </row>
    <row r="16" spans="1:5">
      <c r="C16" t="s">
        <v>96</v>
      </c>
      <c r="D16" s="34">
        <v>34</v>
      </c>
      <c r="E16" s="34">
        <v>0</v>
      </c>
    </row>
    <row r="17" spans="1:5">
      <c r="C17" t="s">
        <v>112</v>
      </c>
      <c r="D17" s="34">
        <v>34</v>
      </c>
      <c r="E17" s="34">
        <v>0</v>
      </c>
    </row>
    <row r="18" spans="1:5">
      <c r="C18" t="s">
        <v>127</v>
      </c>
      <c r="D18" s="34">
        <v>17</v>
      </c>
      <c r="E18" s="34">
        <v>0</v>
      </c>
    </row>
    <row r="19" spans="1:5">
      <c r="C19" t="s">
        <v>135</v>
      </c>
      <c r="D19" s="34">
        <v>126</v>
      </c>
      <c r="E19" s="34">
        <v>0</v>
      </c>
    </row>
    <row r="20" spans="1:5">
      <c r="C20" t="s">
        <v>10</v>
      </c>
      <c r="D20" s="34">
        <v>2200</v>
      </c>
      <c r="E20" s="34">
        <v>2200</v>
      </c>
    </row>
    <row r="21" spans="1:5">
      <c r="C21" t="s">
        <v>156</v>
      </c>
      <c r="D21" s="34">
        <v>1676</v>
      </c>
      <c r="E21" s="34">
        <v>0</v>
      </c>
    </row>
    <row r="22" spans="1:5">
      <c r="C22" t="s">
        <v>171</v>
      </c>
      <c r="D22" s="34">
        <v>17</v>
      </c>
      <c r="E22" s="34">
        <v>0</v>
      </c>
    </row>
    <row r="23" spans="1:5">
      <c r="B23" s="26" t="s">
        <v>365</v>
      </c>
      <c r="C23" s="26"/>
      <c r="D23" s="35">
        <v>4580</v>
      </c>
      <c r="E23" s="35">
        <v>2200</v>
      </c>
    </row>
    <row r="24" spans="1:5">
      <c r="A24" t="s">
        <v>351</v>
      </c>
      <c r="B24" t="s">
        <v>329</v>
      </c>
      <c r="C24" t="s">
        <v>112</v>
      </c>
      <c r="D24" s="34">
        <v>0</v>
      </c>
      <c r="E24" s="34">
        <v>85000</v>
      </c>
    </row>
    <row r="25" spans="1:5">
      <c r="B25" s="26" t="s">
        <v>366</v>
      </c>
      <c r="C25" s="26"/>
      <c r="D25" s="35">
        <v>0</v>
      </c>
      <c r="E25" s="35">
        <v>85000</v>
      </c>
    </row>
    <row r="26" spans="1:5">
      <c r="A26" t="s">
        <v>348</v>
      </c>
      <c r="B26" t="s">
        <v>326</v>
      </c>
      <c r="C26" t="s">
        <v>180</v>
      </c>
      <c r="D26" s="34">
        <v>6165003</v>
      </c>
      <c r="E26" s="34">
        <v>0</v>
      </c>
    </row>
    <row r="27" spans="1:5">
      <c r="C27" t="s">
        <v>197</v>
      </c>
      <c r="D27" s="34">
        <v>1616300.12</v>
      </c>
      <c r="E27" s="34">
        <v>0</v>
      </c>
    </row>
    <row r="28" spans="1:5">
      <c r="C28" t="s">
        <v>211</v>
      </c>
      <c r="D28" s="34">
        <v>1824200.49</v>
      </c>
      <c r="E28" s="34">
        <v>0</v>
      </c>
    </row>
    <row r="29" spans="1:5">
      <c r="C29" t="s">
        <v>228</v>
      </c>
      <c r="D29" s="34">
        <v>3113001.02</v>
      </c>
      <c r="E29" s="34">
        <v>0</v>
      </c>
    </row>
    <row r="30" spans="1:5">
      <c r="C30" t="s">
        <v>258</v>
      </c>
      <c r="D30" s="34">
        <v>1061106</v>
      </c>
      <c r="E30" s="34">
        <v>0</v>
      </c>
    </row>
    <row r="31" spans="1:5">
      <c r="C31" t="s">
        <v>277</v>
      </c>
      <c r="D31" s="34">
        <v>2533904</v>
      </c>
      <c r="E31" s="34">
        <v>0</v>
      </c>
    </row>
    <row r="32" spans="1:5">
      <c r="C32" t="s">
        <v>297</v>
      </c>
      <c r="D32" s="34">
        <v>531000</v>
      </c>
      <c r="E32" s="34">
        <v>0</v>
      </c>
    </row>
    <row r="33" spans="1:5">
      <c r="C33" t="s">
        <v>34</v>
      </c>
      <c r="D33" s="34">
        <v>99901</v>
      </c>
      <c r="E33" s="34">
        <v>0</v>
      </c>
    </row>
    <row r="34" spans="1:5">
      <c r="C34" t="s">
        <v>47</v>
      </c>
      <c r="D34" s="34">
        <v>0</v>
      </c>
      <c r="E34" s="34">
        <v>33001.1</v>
      </c>
    </row>
    <row r="35" spans="1:5">
      <c r="C35" t="s">
        <v>61</v>
      </c>
      <c r="D35" s="34">
        <v>501303.29</v>
      </c>
      <c r="E35" s="34">
        <v>0</v>
      </c>
    </row>
    <row r="36" spans="1:5">
      <c r="C36" t="s">
        <v>73</v>
      </c>
      <c r="D36" s="34">
        <v>200000</v>
      </c>
      <c r="E36" s="34">
        <v>0</v>
      </c>
    </row>
    <row r="37" spans="1:5">
      <c r="C37" t="s">
        <v>82</v>
      </c>
      <c r="D37" s="34">
        <v>625000</v>
      </c>
      <c r="E37" s="34">
        <v>0</v>
      </c>
    </row>
    <row r="38" spans="1:5">
      <c r="C38" t="s">
        <v>96</v>
      </c>
      <c r="D38" s="34">
        <v>509200</v>
      </c>
      <c r="E38" s="34">
        <v>0</v>
      </c>
    </row>
    <row r="39" spans="1:5">
      <c r="C39" t="s">
        <v>112</v>
      </c>
      <c r="D39" s="34">
        <v>524600</v>
      </c>
      <c r="E39" s="34">
        <v>0</v>
      </c>
    </row>
    <row r="40" spans="1:5">
      <c r="C40" t="s">
        <v>127</v>
      </c>
      <c r="D40" s="34">
        <v>500000</v>
      </c>
      <c r="E40" s="34">
        <v>0</v>
      </c>
    </row>
    <row r="41" spans="1:5">
      <c r="C41" t="s">
        <v>135</v>
      </c>
      <c r="D41" s="34">
        <v>949890</v>
      </c>
      <c r="E41" s="34">
        <v>0</v>
      </c>
    </row>
    <row r="42" spans="1:5">
      <c r="C42" t="s">
        <v>156</v>
      </c>
      <c r="D42" s="34">
        <v>303208</v>
      </c>
      <c r="E42" s="34">
        <v>0</v>
      </c>
    </row>
    <row r="43" spans="1:5">
      <c r="C43" t="s">
        <v>171</v>
      </c>
      <c r="D43" s="34">
        <v>250001</v>
      </c>
      <c r="E43" s="34">
        <v>0</v>
      </c>
    </row>
    <row r="44" spans="1:5">
      <c r="B44" s="26" t="s">
        <v>367</v>
      </c>
      <c r="C44" s="26"/>
      <c r="D44" s="35">
        <v>21307617.919999998</v>
      </c>
      <c r="E44" s="35">
        <v>33001.1</v>
      </c>
    </row>
    <row r="45" spans="1:5">
      <c r="A45" t="s">
        <v>361</v>
      </c>
      <c r="B45" t="s">
        <v>339</v>
      </c>
      <c r="C45" t="s">
        <v>258</v>
      </c>
      <c r="D45" s="34">
        <v>0</v>
      </c>
      <c r="E45" s="34">
        <v>281480</v>
      </c>
    </row>
    <row r="46" spans="1:5">
      <c r="C46" t="s">
        <v>112</v>
      </c>
      <c r="D46" s="34">
        <v>0</v>
      </c>
      <c r="E46" s="34">
        <v>439589</v>
      </c>
    </row>
    <row r="47" spans="1:5">
      <c r="B47" s="26" t="s">
        <v>368</v>
      </c>
      <c r="C47" s="26"/>
      <c r="D47" s="35">
        <v>0</v>
      </c>
      <c r="E47" s="35">
        <v>721069</v>
      </c>
    </row>
    <row r="48" spans="1:5">
      <c r="A48" t="s">
        <v>360</v>
      </c>
      <c r="B48" t="s">
        <v>338</v>
      </c>
      <c r="C48" t="s">
        <v>211</v>
      </c>
      <c r="D48" s="34">
        <v>0</v>
      </c>
      <c r="E48" s="34">
        <v>460200</v>
      </c>
    </row>
    <row r="49" spans="1:5">
      <c r="C49" t="s">
        <v>156</v>
      </c>
      <c r="D49" s="34">
        <v>0</v>
      </c>
      <c r="E49" s="34">
        <v>139945</v>
      </c>
    </row>
    <row r="50" spans="1:5">
      <c r="B50" s="26" t="s">
        <v>369</v>
      </c>
      <c r="C50" s="26"/>
      <c r="D50" s="35">
        <v>0</v>
      </c>
      <c r="E50" s="35">
        <v>600145</v>
      </c>
    </row>
    <row r="51" spans="1:5">
      <c r="A51" t="s">
        <v>362</v>
      </c>
      <c r="B51" t="s">
        <v>340</v>
      </c>
      <c r="C51" t="s">
        <v>197</v>
      </c>
      <c r="D51" s="34">
        <v>0</v>
      </c>
      <c r="E51" s="34">
        <v>517205</v>
      </c>
    </row>
    <row r="52" spans="1:5">
      <c r="C52" t="s">
        <v>258</v>
      </c>
      <c r="D52" s="34">
        <v>0</v>
      </c>
      <c r="E52" s="34">
        <v>514708</v>
      </c>
    </row>
    <row r="53" spans="1:5">
      <c r="B53" s="26" t="s">
        <v>370</v>
      </c>
      <c r="C53" s="26"/>
      <c r="D53" s="35">
        <v>0</v>
      </c>
      <c r="E53" s="35">
        <v>1031913</v>
      </c>
    </row>
    <row r="54" spans="1:5">
      <c r="A54" t="s">
        <v>357</v>
      </c>
      <c r="B54" t="s">
        <v>335</v>
      </c>
      <c r="C54" t="s">
        <v>180</v>
      </c>
      <c r="D54" s="34">
        <v>0</v>
      </c>
      <c r="E54" s="34">
        <v>2935047</v>
      </c>
    </row>
    <row r="55" spans="1:5">
      <c r="B55" s="26" t="s">
        <v>371</v>
      </c>
      <c r="C55" s="26"/>
      <c r="D55" s="35">
        <v>0</v>
      </c>
      <c r="E55" s="35">
        <v>2935047</v>
      </c>
    </row>
    <row r="56" spans="1:5">
      <c r="A56" t="s">
        <v>344</v>
      </c>
      <c r="B56" t="s">
        <v>322</v>
      </c>
      <c r="C56" t="s">
        <v>277</v>
      </c>
      <c r="D56" s="34">
        <v>0</v>
      </c>
      <c r="E56" s="34">
        <v>472728</v>
      </c>
    </row>
    <row r="57" spans="1:5">
      <c r="B57" s="26" t="s">
        <v>372</v>
      </c>
      <c r="C57" s="26"/>
      <c r="D57" s="35">
        <v>0</v>
      </c>
      <c r="E57" s="35">
        <v>472728</v>
      </c>
    </row>
    <row r="58" spans="1:5">
      <c r="A58" t="s">
        <v>359</v>
      </c>
      <c r="B58" t="s">
        <v>337</v>
      </c>
      <c r="C58" t="s">
        <v>197</v>
      </c>
      <c r="D58" s="34">
        <v>0</v>
      </c>
      <c r="E58" s="34">
        <v>200000</v>
      </c>
    </row>
    <row r="59" spans="1:5">
      <c r="C59" t="s">
        <v>258</v>
      </c>
      <c r="D59" s="34">
        <v>0</v>
      </c>
      <c r="E59" s="34">
        <v>115000</v>
      </c>
    </row>
    <row r="60" spans="1:5">
      <c r="C60" t="s">
        <v>297</v>
      </c>
      <c r="D60" s="34">
        <v>0</v>
      </c>
      <c r="E60" s="34">
        <v>435000</v>
      </c>
    </row>
    <row r="61" spans="1:5">
      <c r="C61" t="s">
        <v>61</v>
      </c>
      <c r="D61" s="34">
        <v>0</v>
      </c>
      <c r="E61" s="34">
        <v>500000</v>
      </c>
    </row>
    <row r="62" spans="1:5">
      <c r="C62" t="s">
        <v>73</v>
      </c>
      <c r="D62" s="34">
        <v>0</v>
      </c>
      <c r="E62" s="34">
        <v>200000</v>
      </c>
    </row>
    <row r="63" spans="1:5">
      <c r="C63" t="s">
        <v>82</v>
      </c>
      <c r="D63" s="34">
        <v>0</v>
      </c>
      <c r="E63" s="34">
        <v>625000</v>
      </c>
    </row>
    <row r="64" spans="1:5">
      <c r="C64" t="s">
        <v>96</v>
      </c>
      <c r="D64" s="34">
        <v>0</v>
      </c>
      <c r="E64" s="34">
        <v>25000</v>
      </c>
    </row>
    <row r="65" spans="1:5">
      <c r="C65" t="s">
        <v>127</v>
      </c>
      <c r="D65" s="34">
        <v>0</v>
      </c>
      <c r="E65" s="34">
        <v>500000</v>
      </c>
    </row>
    <row r="66" spans="1:5">
      <c r="C66" t="s">
        <v>135</v>
      </c>
      <c r="D66" s="34">
        <v>0</v>
      </c>
      <c r="E66" s="34">
        <v>70000</v>
      </c>
    </row>
    <row r="67" spans="1:5">
      <c r="C67" t="s">
        <v>156</v>
      </c>
      <c r="D67" s="34">
        <v>0</v>
      </c>
      <c r="E67" s="34">
        <v>165000</v>
      </c>
    </row>
    <row r="68" spans="1:5">
      <c r="C68" t="s">
        <v>171</v>
      </c>
      <c r="D68" s="34">
        <v>0</v>
      </c>
      <c r="E68" s="34">
        <v>250000</v>
      </c>
    </row>
    <row r="69" spans="1:5">
      <c r="B69" s="26" t="s">
        <v>373</v>
      </c>
      <c r="C69" s="26"/>
      <c r="D69" s="35">
        <v>0</v>
      </c>
      <c r="E69" s="35">
        <v>3085000</v>
      </c>
    </row>
    <row r="70" spans="1:5">
      <c r="A70" t="s">
        <v>353</v>
      </c>
      <c r="B70" t="s">
        <v>331</v>
      </c>
      <c r="C70" t="s">
        <v>180</v>
      </c>
      <c r="D70" s="34">
        <v>0</v>
      </c>
      <c r="E70" s="34">
        <v>200000</v>
      </c>
    </row>
    <row r="71" spans="1:5">
      <c r="C71" t="s">
        <v>211</v>
      </c>
      <c r="D71" s="34">
        <v>0</v>
      </c>
      <c r="E71" s="34">
        <v>165000</v>
      </c>
    </row>
    <row r="72" spans="1:5">
      <c r="C72" t="s">
        <v>258</v>
      </c>
      <c r="D72" s="34">
        <v>0</v>
      </c>
      <c r="E72" s="34">
        <v>150000</v>
      </c>
    </row>
    <row r="73" spans="1:5">
      <c r="C73" t="s">
        <v>297</v>
      </c>
      <c r="D73" s="34">
        <v>0</v>
      </c>
      <c r="E73" s="34">
        <v>100000</v>
      </c>
    </row>
    <row r="74" spans="1:5">
      <c r="C74" t="s">
        <v>135</v>
      </c>
      <c r="D74" s="34">
        <v>0</v>
      </c>
      <c r="E74" s="34">
        <v>200000</v>
      </c>
    </row>
    <row r="75" spans="1:5">
      <c r="B75" s="26" t="s">
        <v>374</v>
      </c>
      <c r="C75" s="26"/>
      <c r="D75" s="35">
        <v>0</v>
      </c>
      <c r="E75" s="35">
        <v>815000</v>
      </c>
    </row>
    <row r="76" spans="1:5">
      <c r="A76" t="s">
        <v>355</v>
      </c>
      <c r="B76" t="s">
        <v>333</v>
      </c>
      <c r="C76" t="s">
        <v>34</v>
      </c>
      <c r="D76" s="34">
        <v>0</v>
      </c>
      <c r="E76" s="34">
        <v>100000</v>
      </c>
    </row>
    <row r="77" spans="1:5">
      <c r="B77" s="26" t="s">
        <v>375</v>
      </c>
      <c r="C77" s="26"/>
      <c r="D77" s="35">
        <v>0</v>
      </c>
      <c r="E77" s="35">
        <v>100000</v>
      </c>
    </row>
    <row r="78" spans="1:5">
      <c r="A78" t="s">
        <v>346</v>
      </c>
      <c r="B78" t="s">
        <v>324</v>
      </c>
      <c r="C78" t="s">
        <v>180</v>
      </c>
      <c r="D78" s="34">
        <v>0</v>
      </c>
      <c r="E78" s="34">
        <v>3030000</v>
      </c>
    </row>
    <row r="79" spans="1:5">
      <c r="B79" s="26" t="s">
        <v>376</v>
      </c>
      <c r="C79" s="26"/>
      <c r="D79" s="35">
        <v>0</v>
      </c>
      <c r="E79" s="35">
        <v>3030000</v>
      </c>
    </row>
    <row r="80" spans="1:5">
      <c r="A80" t="s">
        <v>358</v>
      </c>
      <c r="B80" t="s">
        <v>336</v>
      </c>
      <c r="C80" t="s">
        <v>211</v>
      </c>
      <c r="D80" s="34">
        <v>0</v>
      </c>
      <c r="E80" s="34">
        <v>1199042</v>
      </c>
    </row>
    <row r="81" spans="1:5">
      <c r="C81" t="s">
        <v>228</v>
      </c>
      <c r="D81" s="34">
        <v>0</v>
      </c>
      <c r="E81" s="34">
        <v>592800</v>
      </c>
    </row>
    <row r="82" spans="1:5">
      <c r="B82" s="26" t="s">
        <v>377</v>
      </c>
      <c r="C82" s="26"/>
      <c r="D82" s="35">
        <v>0</v>
      </c>
      <c r="E82" s="35">
        <v>1791842</v>
      </c>
    </row>
    <row r="83" spans="1:5">
      <c r="A83" t="s">
        <v>349</v>
      </c>
      <c r="B83" t="s">
        <v>327</v>
      </c>
      <c r="C83" t="s">
        <v>228</v>
      </c>
      <c r="D83" s="34">
        <v>22310</v>
      </c>
      <c r="E83" s="34">
        <v>0</v>
      </c>
    </row>
    <row r="84" spans="1:5">
      <c r="C84" t="s">
        <v>297</v>
      </c>
      <c r="D84" s="34">
        <v>500</v>
      </c>
      <c r="E84" s="34">
        <v>0</v>
      </c>
    </row>
    <row r="85" spans="1:5">
      <c r="C85" t="s">
        <v>47</v>
      </c>
      <c r="D85" s="34">
        <v>31665.809999999998</v>
      </c>
      <c r="E85" s="34">
        <v>0</v>
      </c>
    </row>
    <row r="86" spans="1:5">
      <c r="B86" s="26" t="s">
        <v>378</v>
      </c>
      <c r="C86" s="26"/>
      <c r="D86" s="35">
        <v>54475.81</v>
      </c>
      <c r="E86" s="35">
        <v>0</v>
      </c>
    </row>
    <row r="87" spans="1:5">
      <c r="A87" t="s">
        <v>352</v>
      </c>
      <c r="B87" t="s">
        <v>330</v>
      </c>
      <c r="C87" t="s">
        <v>277</v>
      </c>
      <c r="D87" s="34">
        <v>0</v>
      </c>
      <c r="E87" s="34">
        <v>1958871</v>
      </c>
    </row>
    <row r="88" spans="1:5">
      <c r="B88" s="26" t="s">
        <v>379</v>
      </c>
      <c r="C88" s="26"/>
      <c r="D88" s="35">
        <v>0</v>
      </c>
      <c r="E88" s="35">
        <v>1958871</v>
      </c>
    </row>
    <row r="89" spans="1:5">
      <c r="A89" t="s">
        <v>354</v>
      </c>
      <c r="B89" t="s">
        <v>332</v>
      </c>
      <c r="C89" t="s">
        <v>197</v>
      </c>
      <c r="D89" s="34">
        <v>0</v>
      </c>
      <c r="E89" s="34">
        <v>383710</v>
      </c>
    </row>
    <row r="90" spans="1:5">
      <c r="C90" t="s">
        <v>228</v>
      </c>
      <c r="D90" s="34">
        <v>0</v>
      </c>
      <c r="E90" s="34">
        <v>480000</v>
      </c>
    </row>
    <row r="91" spans="1:5">
      <c r="C91" t="s">
        <v>96</v>
      </c>
      <c r="D91" s="34">
        <v>0</v>
      </c>
      <c r="E91" s="34">
        <v>484300</v>
      </c>
    </row>
    <row r="92" spans="1:5">
      <c r="C92" t="s">
        <v>135</v>
      </c>
      <c r="D92" s="34">
        <v>0</v>
      </c>
      <c r="E92" s="34">
        <v>180000</v>
      </c>
    </row>
    <row r="93" spans="1:5">
      <c r="B93" s="26" t="s">
        <v>380</v>
      </c>
      <c r="C93" s="26"/>
      <c r="D93" s="35">
        <v>0</v>
      </c>
      <c r="E93" s="35">
        <v>1528010</v>
      </c>
    </row>
    <row r="94" spans="1:5">
      <c r="A94" t="s">
        <v>356</v>
      </c>
      <c r="B94" t="s">
        <v>334</v>
      </c>
      <c r="C94" t="s">
        <v>197</v>
      </c>
      <c r="D94" s="34">
        <v>0</v>
      </c>
      <c r="E94" s="34">
        <v>515384.61</v>
      </c>
    </row>
    <row r="95" spans="1:5">
      <c r="C95" t="s">
        <v>228</v>
      </c>
      <c r="D95" s="34">
        <v>0</v>
      </c>
      <c r="E95" s="34">
        <v>21000</v>
      </c>
    </row>
    <row r="96" spans="1:5">
      <c r="B96" s="26" t="s">
        <v>381</v>
      </c>
      <c r="C96" s="26"/>
      <c r="D96" s="35">
        <v>0</v>
      </c>
      <c r="E96" s="35">
        <v>536384.61</v>
      </c>
    </row>
    <row r="97" spans="1:5">
      <c r="A97" t="s">
        <v>345</v>
      </c>
      <c r="B97" t="s">
        <v>323</v>
      </c>
      <c r="C97" t="s">
        <v>228</v>
      </c>
      <c r="D97" s="34">
        <v>0</v>
      </c>
      <c r="E97" s="34">
        <v>546150</v>
      </c>
    </row>
    <row r="98" spans="1:5">
      <c r="B98" s="26" t="s">
        <v>382</v>
      </c>
      <c r="C98" s="26"/>
      <c r="D98" s="35">
        <v>0</v>
      </c>
      <c r="E98" s="35">
        <v>546150</v>
      </c>
    </row>
    <row r="99" spans="1:5">
      <c r="A99" t="s">
        <v>347</v>
      </c>
      <c r="B99" t="s">
        <v>325</v>
      </c>
      <c r="C99" t="s">
        <v>228</v>
      </c>
      <c r="D99" s="34">
        <v>0</v>
      </c>
      <c r="E99" s="34">
        <v>1000000</v>
      </c>
    </row>
    <row r="100" spans="1:5">
      <c r="C100" t="s">
        <v>135</v>
      </c>
      <c r="D100" s="34">
        <v>0</v>
      </c>
      <c r="E100" s="34">
        <v>500000</v>
      </c>
    </row>
    <row r="101" spans="1:5">
      <c r="B101" s="26" t="s">
        <v>383</v>
      </c>
      <c r="C101" s="26"/>
      <c r="D101" s="35">
        <v>0</v>
      </c>
      <c r="E101" s="35">
        <v>1500000</v>
      </c>
    </row>
    <row r="102" spans="1:5">
      <c r="A102" t="s">
        <v>350</v>
      </c>
      <c r="B102" t="s">
        <v>328</v>
      </c>
      <c r="C102" t="s">
        <v>228</v>
      </c>
      <c r="D102" s="34">
        <v>0</v>
      </c>
      <c r="E102" s="34">
        <v>495479.02</v>
      </c>
    </row>
    <row r="103" spans="1:5">
      <c r="C103" t="s">
        <v>277</v>
      </c>
      <c r="D103" s="34">
        <v>0</v>
      </c>
      <c r="E103" s="34">
        <v>102354.15</v>
      </c>
    </row>
    <row r="104" spans="1:5">
      <c r="B104" s="26" t="s">
        <v>384</v>
      </c>
      <c r="C104" s="26"/>
      <c r="D104" s="35">
        <v>0</v>
      </c>
      <c r="E104" s="35">
        <v>597833.17000000004</v>
      </c>
    </row>
    <row r="105" spans="1:5">
      <c r="A105" t="s">
        <v>343</v>
      </c>
      <c r="B105" t="s">
        <v>321</v>
      </c>
      <c r="C105" t="s">
        <v>297</v>
      </c>
      <c r="D105" s="34">
        <v>3500</v>
      </c>
      <c r="E105" s="34">
        <v>0</v>
      </c>
    </row>
    <row r="106" spans="1:5">
      <c r="B106" s="26" t="s">
        <v>385</v>
      </c>
      <c r="C106" s="26"/>
      <c r="D106" s="35">
        <v>3500</v>
      </c>
      <c r="E106" s="35">
        <v>0</v>
      </c>
    </row>
    <row r="107" spans="1:5">
      <c r="A107" t="s">
        <v>341</v>
      </c>
      <c r="D107" s="34">
        <v>21370173.729999997</v>
      </c>
      <c r="E107" s="34">
        <v>21370193.879999999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2"/>
  <sheetViews>
    <sheetView tabSelected="1" topLeftCell="A2" zoomScale="145" zoomScaleNormal="145" workbookViewId="0">
      <selection activeCell="L2" sqref="A2:L192"/>
    </sheetView>
  </sheetViews>
  <sheetFormatPr defaultRowHeight="14.25"/>
  <cols>
    <col min="3" max="3" width="8" customWidth="1"/>
    <col min="4" max="4" width="7.625" customWidth="1"/>
    <col min="6" max="6" width="19.125" customWidth="1"/>
    <col min="7" max="7" width="5.875" style="30" bestFit="1" customWidth="1"/>
    <col min="8" max="8" width="7.25" style="30" bestFit="1" customWidth="1"/>
    <col min="10" max="10" width="9" style="30"/>
    <col min="12" max="12" width="9" style="30"/>
  </cols>
  <sheetData>
    <row r="1" spans="1:12">
      <c r="A1" s="1" t="s">
        <v>0</v>
      </c>
      <c r="B1" s="2"/>
      <c r="C1" s="2"/>
      <c r="D1" s="2"/>
      <c r="E1" s="2"/>
      <c r="F1" s="2" t="s">
        <v>1</v>
      </c>
      <c r="G1" s="27"/>
      <c r="H1" s="27"/>
    </row>
    <row r="2" spans="1:12" ht="22.5" customHeight="1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28" t="s">
        <v>316</v>
      </c>
      <c r="H2" s="28" t="s">
        <v>317</v>
      </c>
      <c r="I2" s="19" t="s">
        <v>8</v>
      </c>
      <c r="J2" s="31" t="s">
        <v>318</v>
      </c>
      <c r="K2" s="19" t="s">
        <v>9</v>
      </c>
      <c r="L2" s="31" t="s">
        <v>319</v>
      </c>
    </row>
    <row r="3" spans="1:12" ht="22.5">
      <c r="A3" s="4" t="s">
        <v>10</v>
      </c>
      <c r="B3" s="4" t="s">
        <v>10</v>
      </c>
      <c r="C3" s="5" t="s">
        <v>11</v>
      </c>
      <c r="D3" s="5" t="s">
        <v>12</v>
      </c>
      <c r="E3" s="5" t="s">
        <v>13</v>
      </c>
      <c r="F3" s="18" t="s">
        <v>313</v>
      </c>
      <c r="G3" s="29" t="str">
        <f>LEFTB(F3,10)</f>
        <v>6608007890</v>
      </c>
      <c r="H3" s="29" t="str">
        <f>MID(F3,11,99)</f>
        <v xml:space="preserve"> '"БАНК24.РУ"(ОАО)</v>
      </c>
      <c r="I3" s="20" t="s">
        <v>15</v>
      </c>
      <c r="J3" s="32">
        <f>IFERROR(--SUBSTITUTE(I3,".",","),"")</f>
        <v>30.51</v>
      </c>
      <c r="K3" s="20"/>
      <c r="L3" s="32" t="str">
        <f>IFERROR(--SUBSTITUTE(K3,".",","),"")</f>
        <v/>
      </c>
    </row>
    <row r="4" spans="1:12" ht="22.5">
      <c r="A4" s="4" t="s">
        <v>10</v>
      </c>
      <c r="B4" s="4" t="s">
        <v>10</v>
      </c>
      <c r="C4" s="5" t="s">
        <v>11</v>
      </c>
      <c r="D4" s="5" t="s">
        <v>16</v>
      </c>
      <c r="E4" s="5" t="s">
        <v>13</v>
      </c>
      <c r="F4" s="5" t="s">
        <v>14</v>
      </c>
      <c r="G4" s="29" t="str">
        <f t="shared" ref="G4:G67" si="0">LEFTB(F4,10)</f>
        <v>6608007890</v>
      </c>
      <c r="H4" s="29" t="str">
        <f t="shared" ref="H4:H67" si="1">MID(F4,11,99)</f>
        <v xml:space="preserve"> '"БАНК24.РУ"(ОАО)</v>
      </c>
      <c r="I4" s="20" t="s">
        <v>17</v>
      </c>
      <c r="J4" s="32">
        <f t="shared" ref="J4:J67" si="2">IFERROR(--SUBSTITUTE(I4,".",","),"")</f>
        <v>45.76</v>
      </c>
      <c r="K4" s="20"/>
      <c r="L4" s="32" t="str">
        <f t="shared" ref="L4:L67" si="3">IFERROR(--SUBSTITUTE(K4,".",","),"")</f>
        <v/>
      </c>
    </row>
    <row r="5" spans="1:12" ht="22.5">
      <c r="A5" s="4" t="s">
        <v>10</v>
      </c>
      <c r="B5" s="4" t="s">
        <v>10</v>
      </c>
      <c r="C5" s="5" t="s">
        <v>11</v>
      </c>
      <c r="D5" s="5" t="s">
        <v>18</v>
      </c>
      <c r="E5" s="5" t="s">
        <v>13</v>
      </c>
      <c r="F5" s="5" t="s">
        <v>14</v>
      </c>
      <c r="G5" s="29" t="str">
        <f t="shared" si="0"/>
        <v>6608007890</v>
      </c>
      <c r="H5" s="29" t="str">
        <f t="shared" si="1"/>
        <v xml:space="preserve"> '"БАНК24.РУ"(ОАО)</v>
      </c>
      <c r="I5" s="20" t="s">
        <v>19</v>
      </c>
      <c r="J5" s="32">
        <f t="shared" si="2"/>
        <v>169.49</v>
      </c>
      <c r="K5" s="20"/>
      <c r="L5" s="32" t="str">
        <f t="shared" si="3"/>
        <v/>
      </c>
    </row>
    <row r="6" spans="1:12" ht="22.5">
      <c r="A6" s="4" t="s">
        <v>10</v>
      </c>
      <c r="B6" s="4" t="s">
        <v>10</v>
      </c>
      <c r="C6" s="5" t="s">
        <v>11</v>
      </c>
      <c r="D6" s="5" t="s">
        <v>20</v>
      </c>
      <c r="E6" s="5" t="s">
        <v>13</v>
      </c>
      <c r="F6" s="5" t="s">
        <v>14</v>
      </c>
      <c r="G6" s="29" t="str">
        <f t="shared" si="0"/>
        <v>6608007890</v>
      </c>
      <c r="H6" s="29" t="str">
        <f t="shared" si="1"/>
        <v xml:space="preserve"> '"БАНК24.РУ"(ОАО)</v>
      </c>
      <c r="I6" s="20" t="s">
        <v>21</v>
      </c>
      <c r="J6" s="32">
        <f t="shared" si="2"/>
        <v>254.24</v>
      </c>
      <c r="K6" s="20"/>
      <c r="L6" s="32" t="str">
        <f t="shared" si="3"/>
        <v/>
      </c>
    </row>
    <row r="7" spans="1:12" ht="22.5" customHeight="1">
      <c r="A7" s="4" t="s">
        <v>10</v>
      </c>
      <c r="B7" s="4" t="s">
        <v>10</v>
      </c>
      <c r="C7" s="5" t="s">
        <v>22</v>
      </c>
      <c r="D7" s="5" t="s">
        <v>23</v>
      </c>
      <c r="E7" s="5" t="s">
        <v>13</v>
      </c>
      <c r="F7" s="5" t="s">
        <v>14</v>
      </c>
      <c r="G7" s="29" t="str">
        <f t="shared" si="0"/>
        <v>6608007890</v>
      </c>
      <c r="H7" s="29" t="str">
        <f t="shared" si="1"/>
        <v xml:space="preserve"> '"БАНК24.РУ"(ОАО)</v>
      </c>
      <c r="I7" s="20" t="s">
        <v>24</v>
      </c>
      <c r="J7" s="32" t="str">
        <f t="shared" si="2"/>
        <v/>
      </c>
      <c r="K7" s="20" t="s">
        <v>25</v>
      </c>
      <c r="L7" s="32">
        <f t="shared" si="3"/>
        <v>300</v>
      </c>
    </row>
    <row r="8" spans="1:12" ht="22.5">
      <c r="A8" s="4" t="s">
        <v>10</v>
      </c>
      <c r="B8" s="4" t="s">
        <v>10</v>
      </c>
      <c r="C8" s="5" t="s">
        <v>11</v>
      </c>
      <c r="D8" s="5" t="s">
        <v>26</v>
      </c>
      <c r="E8" s="5" t="s">
        <v>13</v>
      </c>
      <c r="F8" s="5" t="s">
        <v>14</v>
      </c>
      <c r="G8" s="29" t="str">
        <f t="shared" si="0"/>
        <v>6608007890</v>
      </c>
      <c r="H8" s="29" t="str">
        <f t="shared" si="1"/>
        <v xml:space="preserve"> '"БАНК24.РУ"(ОАО)</v>
      </c>
      <c r="I8" s="20" t="s">
        <v>27</v>
      </c>
      <c r="J8" s="32">
        <f t="shared" si="2"/>
        <v>1700</v>
      </c>
      <c r="K8" s="20"/>
      <c r="L8" s="32" t="str">
        <f t="shared" si="3"/>
        <v/>
      </c>
    </row>
    <row r="9" spans="1:12" ht="22.5" customHeight="1">
      <c r="A9" s="4" t="s">
        <v>10</v>
      </c>
      <c r="B9" s="4" t="s">
        <v>10</v>
      </c>
      <c r="C9" s="5" t="s">
        <v>22</v>
      </c>
      <c r="D9" s="5" t="s">
        <v>28</v>
      </c>
      <c r="E9" s="5" t="s">
        <v>13</v>
      </c>
      <c r="F9" s="5" t="s">
        <v>14</v>
      </c>
      <c r="G9" s="29" t="str">
        <f t="shared" si="0"/>
        <v>6608007890</v>
      </c>
      <c r="H9" s="29" t="str">
        <f t="shared" si="1"/>
        <v xml:space="preserve"> '"БАНК24.РУ"(ОАО)</v>
      </c>
      <c r="I9" s="20" t="s">
        <v>24</v>
      </c>
      <c r="J9" s="32" t="str">
        <f t="shared" si="2"/>
        <v/>
      </c>
      <c r="K9" s="20" t="s">
        <v>29</v>
      </c>
      <c r="L9" s="32">
        <f t="shared" si="3"/>
        <v>1900</v>
      </c>
    </row>
    <row r="10" spans="1:12">
      <c r="A10" s="6" t="s">
        <v>30</v>
      </c>
      <c r="B10" s="7"/>
      <c r="C10" s="7"/>
      <c r="D10" s="7"/>
      <c r="E10" s="7"/>
      <c r="F10" s="7"/>
      <c r="G10" s="29" t="str">
        <f t="shared" si="0"/>
        <v/>
      </c>
      <c r="H10" s="29" t="str">
        <f t="shared" si="1"/>
        <v/>
      </c>
      <c r="I10" s="21" t="s">
        <v>31</v>
      </c>
      <c r="J10" s="32">
        <f t="shared" si="2"/>
        <v>2200</v>
      </c>
      <c r="K10" s="21" t="s">
        <v>31</v>
      </c>
      <c r="L10" s="32">
        <f t="shared" si="3"/>
        <v>2200</v>
      </c>
    </row>
    <row r="11" spans="1:12">
      <c r="A11" s="8" t="s">
        <v>32</v>
      </c>
      <c r="B11" s="9"/>
      <c r="C11" s="9"/>
      <c r="D11" s="9"/>
      <c r="E11" s="9"/>
      <c r="F11" s="9" t="s">
        <v>33</v>
      </c>
      <c r="G11" s="29" t="str">
        <f t="shared" si="0"/>
        <v>0.00</v>
      </c>
      <c r="H11" s="29" t="str">
        <f t="shared" si="1"/>
        <v/>
      </c>
      <c r="J11" s="32" t="str">
        <f t="shared" si="2"/>
        <v/>
      </c>
      <c r="L11" s="32" t="str">
        <f t="shared" si="3"/>
        <v/>
      </c>
    </row>
    <row r="12" spans="1:12">
      <c r="A12" s="10"/>
      <c r="B12" s="10"/>
      <c r="C12" s="10"/>
      <c r="D12" s="10"/>
      <c r="E12" s="10"/>
      <c r="F12" s="10"/>
      <c r="G12" s="29" t="str">
        <f t="shared" si="0"/>
        <v/>
      </c>
      <c r="H12" s="29" t="str">
        <f t="shared" si="1"/>
        <v/>
      </c>
      <c r="I12" s="10"/>
      <c r="J12" s="32" t="str">
        <f t="shared" si="2"/>
        <v/>
      </c>
      <c r="K12" s="10"/>
      <c r="L12" s="32" t="str">
        <f t="shared" si="3"/>
        <v/>
      </c>
    </row>
    <row r="13" spans="1:12" ht="22.5">
      <c r="A13" s="4" t="s">
        <v>34</v>
      </c>
      <c r="B13" s="4" t="s">
        <v>34</v>
      </c>
      <c r="C13" s="5" t="s">
        <v>11</v>
      </c>
      <c r="D13" s="5" t="s">
        <v>35</v>
      </c>
      <c r="E13" s="5" t="s">
        <v>13</v>
      </c>
      <c r="F13" s="5" t="s">
        <v>14</v>
      </c>
      <c r="G13" s="29" t="str">
        <f t="shared" si="0"/>
        <v>6608007890</v>
      </c>
      <c r="H13" s="29" t="str">
        <f t="shared" si="1"/>
        <v xml:space="preserve"> '"БАНК24.РУ"(ОАО)</v>
      </c>
      <c r="I13" s="20" t="s">
        <v>36</v>
      </c>
      <c r="J13" s="32">
        <f t="shared" si="2"/>
        <v>17</v>
      </c>
      <c r="K13" s="20"/>
      <c r="L13" s="32" t="str">
        <f t="shared" si="3"/>
        <v/>
      </c>
    </row>
    <row r="14" spans="1:12" ht="30">
      <c r="A14" s="11" t="s">
        <v>34</v>
      </c>
      <c r="B14" s="11" t="s">
        <v>34</v>
      </c>
      <c r="C14" s="12" t="s">
        <v>37</v>
      </c>
      <c r="D14" s="12" t="s">
        <v>38</v>
      </c>
      <c r="E14" s="12" t="s">
        <v>13</v>
      </c>
      <c r="F14" s="12" t="s">
        <v>314</v>
      </c>
      <c r="G14" s="29" t="str">
        <f t="shared" si="0"/>
        <v>6646017151</v>
      </c>
      <c r="H14" s="29" t="str">
        <f t="shared" si="1"/>
        <v xml:space="preserve"> 'Общество с ограниченной ответственностью "Вендинг"</v>
      </c>
      <c r="I14" s="22" t="s">
        <v>40</v>
      </c>
      <c r="J14" s="32">
        <f t="shared" si="2"/>
        <v>99901</v>
      </c>
      <c r="K14" s="22"/>
      <c r="L14" s="32" t="str">
        <f t="shared" si="3"/>
        <v/>
      </c>
    </row>
    <row r="15" spans="1:12" ht="22.5">
      <c r="A15" s="13" t="s">
        <v>34</v>
      </c>
      <c r="B15" s="13" t="s">
        <v>34</v>
      </c>
      <c r="C15" s="14" t="s">
        <v>37</v>
      </c>
      <c r="D15" s="14" t="s">
        <v>41</v>
      </c>
      <c r="E15" s="14" t="s">
        <v>42</v>
      </c>
      <c r="F15" s="14" t="s">
        <v>315</v>
      </c>
      <c r="G15" s="29" t="str">
        <f t="shared" si="0"/>
        <v>6672286200</v>
      </c>
      <c r="H15" s="29" t="str">
        <f t="shared" si="1"/>
        <v xml:space="preserve"> 'ООО "МеталлТехПром"</v>
      </c>
      <c r="I15" s="23" t="s">
        <v>24</v>
      </c>
      <c r="J15" s="32" t="str">
        <f t="shared" si="2"/>
        <v/>
      </c>
      <c r="K15" s="23" t="s">
        <v>43</v>
      </c>
      <c r="L15" s="32">
        <f t="shared" si="3"/>
        <v>100000</v>
      </c>
    </row>
    <row r="16" spans="1:12">
      <c r="A16" s="6" t="s">
        <v>30</v>
      </c>
      <c r="B16" s="7"/>
      <c r="C16" s="7"/>
      <c r="D16" s="7"/>
      <c r="E16" s="7"/>
      <c r="F16" s="7"/>
      <c r="G16" s="29" t="str">
        <f t="shared" si="0"/>
        <v/>
      </c>
      <c r="H16" s="29" t="str">
        <f t="shared" si="1"/>
        <v/>
      </c>
      <c r="I16" s="21" t="s">
        <v>44</v>
      </c>
      <c r="J16" s="32">
        <f t="shared" si="2"/>
        <v>99918</v>
      </c>
      <c r="K16" s="21" t="s">
        <v>45</v>
      </c>
      <c r="L16" s="32">
        <f t="shared" si="3"/>
        <v>100000</v>
      </c>
    </row>
    <row r="17" spans="1:12">
      <c r="A17" s="8" t="s">
        <v>32</v>
      </c>
      <c r="B17" s="9"/>
      <c r="C17" s="9"/>
      <c r="D17" s="9"/>
      <c r="E17" s="9"/>
      <c r="F17" s="9" t="s">
        <v>46</v>
      </c>
      <c r="G17" s="29" t="str">
        <f t="shared" si="0"/>
        <v>82.00</v>
      </c>
      <c r="H17" s="29" t="str">
        <f t="shared" si="1"/>
        <v/>
      </c>
      <c r="J17" s="32" t="str">
        <f t="shared" si="2"/>
        <v/>
      </c>
      <c r="L17" s="32" t="str">
        <f t="shared" si="3"/>
        <v/>
      </c>
    </row>
    <row r="18" spans="1:12">
      <c r="A18" s="10"/>
      <c r="B18" s="10"/>
      <c r="C18" s="10"/>
      <c r="D18" s="10"/>
      <c r="E18" s="10"/>
      <c r="F18" s="10"/>
      <c r="G18" s="29" t="str">
        <f t="shared" si="0"/>
        <v/>
      </c>
      <c r="H18" s="29" t="str">
        <f t="shared" si="1"/>
        <v/>
      </c>
      <c r="I18" s="10"/>
      <c r="J18" s="32" t="str">
        <f t="shared" si="2"/>
        <v/>
      </c>
      <c r="K18" s="10"/>
      <c r="L18" s="32" t="str">
        <f t="shared" si="3"/>
        <v/>
      </c>
    </row>
    <row r="19" spans="1:12" ht="22.5">
      <c r="A19" s="4" t="s">
        <v>47</v>
      </c>
      <c r="B19" s="4" t="s">
        <v>47</v>
      </c>
      <c r="C19" s="5" t="s">
        <v>11</v>
      </c>
      <c r="D19" s="5" t="s">
        <v>48</v>
      </c>
      <c r="E19" s="5" t="s">
        <v>13</v>
      </c>
      <c r="F19" s="5" t="s">
        <v>14</v>
      </c>
      <c r="G19" s="29" t="str">
        <f t="shared" si="0"/>
        <v>6608007890</v>
      </c>
      <c r="H19" s="29" t="str">
        <f t="shared" si="1"/>
        <v xml:space="preserve"> '"БАНК24.РУ"(ОАО)</v>
      </c>
      <c r="I19" s="20" t="s">
        <v>36</v>
      </c>
      <c r="J19" s="32">
        <f t="shared" si="2"/>
        <v>17</v>
      </c>
      <c r="K19" s="20"/>
      <c r="L19" s="32" t="str">
        <f t="shared" si="3"/>
        <v/>
      </c>
    </row>
    <row r="20" spans="1:12" ht="22.5">
      <c r="A20" s="4" t="s">
        <v>47</v>
      </c>
      <c r="B20" s="4" t="s">
        <v>47</v>
      </c>
      <c r="C20" s="5" t="s">
        <v>11</v>
      </c>
      <c r="D20" s="5" t="s">
        <v>49</v>
      </c>
      <c r="E20" s="5" t="s">
        <v>13</v>
      </c>
      <c r="F20" s="5" t="s">
        <v>14</v>
      </c>
      <c r="G20" s="29" t="str">
        <f t="shared" si="0"/>
        <v>6608007890</v>
      </c>
      <c r="H20" s="29" t="str">
        <f t="shared" si="1"/>
        <v xml:space="preserve"> '"БАНК24.РУ"(ОАО)</v>
      </c>
      <c r="I20" s="20" t="s">
        <v>36</v>
      </c>
      <c r="J20" s="32">
        <f t="shared" si="2"/>
        <v>17</v>
      </c>
      <c r="K20" s="20"/>
      <c r="L20" s="32" t="str">
        <f t="shared" si="3"/>
        <v/>
      </c>
    </row>
    <row r="21" spans="1:12">
      <c r="A21" s="15" t="s">
        <v>47</v>
      </c>
      <c r="B21" s="15" t="s">
        <v>47</v>
      </c>
      <c r="C21" s="16" t="s">
        <v>37</v>
      </c>
      <c r="D21" s="16" t="s">
        <v>50</v>
      </c>
      <c r="E21" s="16" t="s">
        <v>51</v>
      </c>
      <c r="F21" s="16" t="s">
        <v>52</v>
      </c>
      <c r="G21" s="29" t="str">
        <f t="shared" si="0"/>
        <v>6658244053</v>
      </c>
      <c r="H21" s="29" t="str">
        <f t="shared" si="1"/>
        <v xml:space="preserve"> 'ООО "УК "А2"</v>
      </c>
      <c r="I21" s="24" t="s">
        <v>53</v>
      </c>
      <c r="J21" s="32">
        <f t="shared" si="2"/>
        <v>9355.81</v>
      </c>
      <c r="K21" s="24"/>
      <c r="L21" s="32" t="str">
        <f t="shared" si="3"/>
        <v/>
      </c>
    </row>
    <row r="22" spans="1:12">
      <c r="A22" s="15" t="s">
        <v>47</v>
      </c>
      <c r="B22" s="15" t="s">
        <v>47</v>
      </c>
      <c r="C22" s="16" t="s">
        <v>37</v>
      </c>
      <c r="D22" s="16" t="s">
        <v>54</v>
      </c>
      <c r="E22" s="16" t="s">
        <v>51</v>
      </c>
      <c r="F22" s="16" t="s">
        <v>52</v>
      </c>
      <c r="G22" s="29" t="str">
        <f t="shared" si="0"/>
        <v>6658244053</v>
      </c>
      <c r="H22" s="29" t="str">
        <f t="shared" si="1"/>
        <v xml:space="preserve"> 'ООО "УК "А2"</v>
      </c>
      <c r="I22" s="24" t="s">
        <v>55</v>
      </c>
      <c r="J22" s="32">
        <f t="shared" si="2"/>
        <v>22310</v>
      </c>
      <c r="K22" s="24"/>
      <c r="L22" s="32" t="str">
        <f t="shared" si="3"/>
        <v/>
      </c>
    </row>
    <row r="23" spans="1:12" ht="30">
      <c r="A23" s="11" t="s">
        <v>47</v>
      </c>
      <c r="B23" s="11" t="s">
        <v>47</v>
      </c>
      <c r="C23" s="12" t="s">
        <v>37</v>
      </c>
      <c r="D23" s="12" t="s">
        <v>56</v>
      </c>
      <c r="E23" s="12" t="s">
        <v>13</v>
      </c>
      <c r="F23" s="12" t="s">
        <v>39</v>
      </c>
      <c r="G23" s="29" t="str">
        <f t="shared" si="0"/>
        <v>6646017151</v>
      </c>
      <c r="H23" s="29" t="str">
        <f t="shared" si="1"/>
        <v xml:space="preserve"> 'Общество с ограниченной ответственностью "Вендинг"</v>
      </c>
      <c r="I23" s="22" t="s">
        <v>24</v>
      </c>
      <c r="J23" s="32" t="str">
        <f t="shared" si="2"/>
        <v/>
      </c>
      <c r="K23" s="22" t="s">
        <v>57</v>
      </c>
      <c r="L23" s="32">
        <f t="shared" si="3"/>
        <v>33001.1</v>
      </c>
    </row>
    <row r="24" spans="1:12">
      <c r="A24" s="6" t="s">
        <v>30</v>
      </c>
      <c r="B24" s="7"/>
      <c r="C24" s="7"/>
      <c r="D24" s="7"/>
      <c r="E24" s="7"/>
      <c r="F24" s="7"/>
      <c r="G24" s="29" t="str">
        <f t="shared" si="0"/>
        <v/>
      </c>
      <c r="H24" s="29" t="str">
        <f t="shared" si="1"/>
        <v/>
      </c>
      <c r="I24" s="21" t="s">
        <v>58</v>
      </c>
      <c r="J24" s="32">
        <f t="shared" si="2"/>
        <v>31699.81</v>
      </c>
      <c r="K24" s="21" t="s">
        <v>59</v>
      </c>
      <c r="L24" s="32">
        <f t="shared" si="3"/>
        <v>33001.1</v>
      </c>
    </row>
    <row r="25" spans="1:12">
      <c r="A25" s="8" t="s">
        <v>32</v>
      </c>
      <c r="B25" s="9"/>
      <c r="C25" s="9"/>
      <c r="D25" s="9"/>
      <c r="E25" s="9"/>
      <c r="F25" s="9" t="s">
        <v>60</v>
      </c>
      <c r="G25" s="29" t="str">
        <f t="shared" si="0"/>
        <v>1383.29</v>
      </c>
      <c r="H25" s="29" t="str">
        <f t="shared" si="1"/>
        <v/>
      </c>
      <c r="J25" s="32" t="str">
        <f t="shared" si="2"/>
        <v/>
      </c>
      <c r="L25" s="32" t="str">
        <f t="shared" si="3"/>
        <v/>
      </c>
    </row>
    <row r="26" spans="1:12">
      <c r="A26" s="10"/>
      <c r="B26" s="10"/>
      <c r="C26" s="10"/>
      <c r="D26" s="10"/>
      <c r="E26" s="10"/>
      <c r="F26" s="10"/>
      <c r="G26" s="29" t="str">
        <f t="shared" si="0"/>
        <v/>
      </c>
      <c r="H26" s="29" t="str">
        <f t="shared" si="1"/>
        <v/>
      </c>
      <c r="I26" s="10"/>
      <c r="J26" s="32" t="str">
        <f t="shared" si="2"/>
        <v/>
      </c>
      <c r="K26" s="10"/>
      <c r="L26" s="32" t="str">
        <f t="shared" si="3"/>
        <v/>
      </c>
    </row>
    <row r="27" spans="1:12" ht="22.5">
      <c r="A27" s="4" t="s">
        <v>61</v>
      </c>
      <c r="B27" s="4" t="s">
        <v>61</v>
      </c>
      <c r="C27" s="5" t="s">
        <v>11</v>
      </c>
      <c r="D27" s="5" t="s">
        <v>62</v>
      </c>
      <c r="E27" s="5" t="s">
        <v>13</v>
      </c>
      <c r="F27" s="5" t="s">
        <v>14</v>
      </c>
      <c r="G27" s="29" t="str">
        <f t="shared" si="0"/>
        <v>6608007890</v>
      </c>
      <c r="H27" s="29" t="str">
        <f t="shared" si="1"/>
        <v xml:space="preserve"> '"БАНК24.РУ"(ОАО)</v>
      </c>
      <c r="I27" s="20" t="s">
        <v>36</v>
      </c>
      <c r="J27" s="32">
        <f t="shared" si="2"/>
        <v>17</v>
      </c>
      <c r="K27" s="20"/>
      <c r="L27" s="32" t="str">
        <f t="shared" si="3"/>
        <v/>
      </c>
    </row>
    <row r="28" spans="1:12" ht="15">
      <c r="A28" s="13" t="s">
        <v>61</v>
      </c>
      <c r="B28" s="13" t="s">
        <v>61</v>
      </c>
      <c r="C28" s="14" t="s">
        <v>37</v>
      </c>
      <c r="D28" s="14" t="s">
        <v>63</v>
      </c>
      <c r="E28" s="14" t="s">
        <v>64</v>
      </c>
      <c r="F28" s="14" t="s">
        <v>65</v>
      </c>
      <c r="G28" s="29" t="str">
        <f t="shared" si="0"/>
        <v>6674358065</v>
      </c>
      <c r="H28" s="29" t="str">
        <f t="shared" si="1"/>
        <v xml:space="preserve"> 'ООО "Капитал"</v>
      </c>
      <c r="I28" s="23" t="s">
        <v>24</v>
      </c>
      <c r="J28" s="32" t="str">
        <f t="shared" si="2"/>
        <v/>
      </c>
      <c r="K28" s="23" t="s">
        <v>66</v>
      </c>
      <c r="L28" s="32">
        <f t="shared" si="3"/>
        <v>130000</v>
      </c>
    </row>
    <row r="29" spans="1:12" ht="15">
      <c r="A29" s="13" t="s">
        <v>61</v>
      </c>
      <c r="B29" s="13" t="s">
        <v>61</v>
      </c>
      <c r="C29" s="14" t="s">
        <v>37</v>
      </c>
      <c r="D29" s="14" t="s">
        <v>67</v>
      </c>
      <c r="E29" s="14" t="s">
        <v>64</v>
      </c>
      <c r="F29" s="14" t="s">
        <v>65</v>
      </c>
      <c r="G29" s="29" t="str">
        <f t="shared" si="0"/>
        <v>6674358065</v>
      </c>
      <c r="H29" s="29" t="str">
        <f t="shared" si="1"/>
        <v xml:space="preserve"> 'ООО "Капитал"</v>
      </c>
      <c r="I29" s="23" t="s">
        <v>24</v>
      </c>
      <c r="J29" s="32" t="str">
        <f t="shared" si="2"/>
        <v/>
      </c>
      <c r="K29" s="23" t="s">
        <v>68</v>
      </c>
      <c r="L29" s="32">
        <f t="shared" si="3"/>
        <v>370000</v>
      </c>
    </row>
    <row r="30" spans="1:12" ht="30">
      <c r="A30" s="11" t="s">
        <v>61</v>
      </c>
      <c r="B30" s="11" t="s">
        <v>61</v>
      </c>
      <c r="C30" s="12" t="s">
        <v>37</v>
      </c>
      <c r="D30" s="12" t="s">
        <v>41</v>
      </c>
      <c r="E30" s="12" t="s">
        <v>13</v>
      </c>
      <c r="F30" s="12" t="s">
        <v>39</v>
      </c>
      <c r="G30" s="29" t="str">
        <f t="shared" si="0"/>
        <v>6646017151</v>
      </c>
      <c r="H30" s="29" t="str">
        <f t="shared" si="1"/>
        <v xml:space="preserve"> 'Общество с ограниченной ответственностью "Вендинг"</v>
      </c>
      <c r="I30" s="22" t="s">
        <v>69</v>
      </c>
      <c r="J30" s="32">
        <f t="shared" si="2"/>
        <v>501303.29</v>
      </c>
      <c r="K30" s="22"/>
      <c r="L30" s="32" t="str">
        <f t="shared" si="3"/>
        <v/>
      </c>
    </row>
    <row r="31" spans="1:12">
      <c r="A31" s="6" t="s">
        <v>30</v>
      </c>
      <c r="B31" s="7"/>
      <c r="C31" s="7"/>
      <c r="D31" s="7"/>
      <c r="E31" s="7"/>
      <c r="F31" s="7"/>
      <c r="G31" s="29" t="str">
        <f t="shared" si="0"/>
        <v/>
      </c>
      <c r="H31" s="29" t="str">
        <f t="shared" si="1"/>
        <v/>
      </c>
      <c r="I31" s="21" t="s">
        <v>70</v>
      </c>
      <c r="J31" s="32">
        <f t="shared" si="2"/>
        <v>501320.29</v>
      </c>
      <c r="K31" s="21" t="s">
        <v>71</v>
      </c>
      <c r="L31" s="32">
        <f t="shared" si="3"/>
        <v>500000</v>
      </c>
    </row>
    <row r="32" spans="1:12">
      <c r="A32" s="8" t="s">
        <v>32</v>
      </c>
      <c r="B32" s="9"/>
      <c r="C32" s="9"/>
      <c r="D32" s="9"/>
      <c r="E32" s="9"/>
      <c r="F32" s="9" t="s">
        <v>72</v>
      </c>
      <c r="G32" s="29" t="str">
        <f t="shared" si="0"/>
        <v>63.00</v>
      </c>
      <c r="H32" s="29" t="str">
        <f t="shared" si="1"/>
        <v/>
      </c>
      <c r="J32" s="32" t="str">
        <f t="shared" si="2"/>
        <v/>
      </c>
      <c r="L32" s="32" t="str">
        <f t="shared" si="3"/>
        <v/>
      </c>
    </row>
    <row r="33" spans="1:12">
      <c r="A33" s="10"/>
      <c r="B33" s="10"/>
      <c r="C33" s="10"/>
      <c r="D33" s="10"/>
      <c r="E33" s="10"/>
      <c r="F33" s="10"/>
      <c r="G33" s="29" t="str">
        <f t="shared" si="0"/>
        <v/>
      </c>
      <c r="H33" s="29" t="str">
        <f t="shared" si="1"/>
        <v/>
      </c>
      <c r="I33" s="10"/>
      <c r="J33" s="32" t="str">
        <f t="shared" si="2"/>
        <v/>
      </c>
      <c r="K33" s="10"/>
      <c r="L33" s="32" t="str">
        <f t="shared" si="3"/>
        <v/>
      </c>
    </row>
    <row r="34" spans="1:12" ht="22.5">
      <c r="A34" s="4" t="s">
        <v>73</v>
      </c>
      <c r="B34" s="4" t="s">
        <v>73</v>
      </c>
      <c r="C34" s="5" t="s">
        <v>11</v>
      </c>
      <c r="D34" s="5" t="s">
        <v>74</v>
      </c>
      <c r="E34" s="5" t="s">
        <v>13</v>
      </c>
      <c r="F34" s="5" t="s">
        <v>14</v>
      </c>
      <c r="G34" s="29" t="str">
        <f t="shared" si="0"/>
        <v>6608007890</v>
      </c>
      <c r="H34" s="29" t="str">
        <f t="shared" si="1"/>
        <v xml:space="preserve"> '"БАНК24.РУ"(ОАО)</v>
      </c>
      <c r="I34" s="20" t="s">
        <v>36</v>
      </c>
      <c r="J34" s="32">
        <f t="shared" si="2"/>
        <v>17</v>
      </c>
      <c r="K34" s="20"/>
      <c r="L34" s="32" t="str">
        <f t="shared" si="3"/>
        <v/>
      </c>
    </row>
    <row r="35" spans="1:12" ht="15">
      <c r="A35" s="13" t="s">
        <v>73</v>
      </c>
      <c r="B35" s="13" t="s">
        <v>73</v>
      </c>
      <c r="C35" s="14" t="s">
        <v>37</v>
      </c>
      <c r="D35" s="14" t="s">
        <v>75</v>
      </c>
      <c r="E35" s="14" t="s">
        <v>64</v>
      </c>
      <c r="F35" s="14" t="s">
        <v>65</v>
      </c>
      <c r="G35" s="29" t="str">
        <f t="shared" si="0"/>
        <v>6674358065</v>
      </c>
      <c r="H35" s="29" t="str">
        <f t="shared" si="1"/>
        <v xml:space="preserve"> 'ООО "Капитал"</v>
      </c>
      <c r="I35" s="23" t="s">
        <v>24</v>
      </c>
      <c r="J35" s="32" t="str">
        <f t="shared" si="2"/>
        <v/>
      </c>
      <c r="K35" s="23" t="s">
        <v>76</v>
      </c>
      <c r="L35" s="32">
        <f t="shared" si="3"/>
        <v>200000</v>
      </c>
    </row>
    <row r="36" spans="1:12" ht="30">
      <c r="A36" s="11" t="s">
        <v>73</v>
      </c>
      <c r="B36" s="11" t="s">
        <v>73</v>
      </c>
      <c r="C36" s="12" t="s">
        <v>37</v>
      </c>
      <c r="D36" s="12" t="s">
        <v>77</v>
      </c>
      <c r="E36" s="12" t="s">
        <v>13</v>
      </c>
      <c r="F36" s="12" t="s">
        <v>39</v>
      </c>
      <c r="G36" s="29" t="str">
        <f t="shared" si="0"/>
        <v>6646017151</v>
      </c>
      <c r="H36" s="29" t="str">
        <f t="shared" si="1"/>
        <v xml:space="preserve"> 'Общество с ограниченной ответственностью "Вендинг"</v>
      </c>
      <c r="I36" s="22" t="s">
        <v>78</v>
      </c>
      <c r="J36" s="32">
        <f t="shared" si="2"/>
        <v>200000</v>
      </c>
      <c r="K36" s="22"/>
      <c r="L36" s="32" t="str">
        <f t="shared" si="3"/>
        <v/>
      </c>
    </row>
    <row r="37" spans="1:12">
      <c r="A37" s="6" t="s">
        <v>30</v>
      </c>
      <c r="B37" s="7"/>
      <c r="C37" s="7"/>
      <c r="D37" s="7"/>
      <c r="E37" s="7"/>
      <c r="F37" s="7"/>
      <c r="G37" s="29" t="str">
        <f t="shared" si="0"/>
        <v/>
      </c>
      <c r="H37" s="29" t="str">
        <f t="shared" si="1"/>
        <v/>
      </c>
      <c r="I37" s="21" t="s">
        <v>79</v>
      </c>
      <c r="J37" s="32">
        <f t="shared" si="2"/>
        <v>200017</v>
      </c>
      <c r="K37" s="21" t="s">
        <v>80</v>
      </c>
      <c r="L37" s="32">
        <f t="shared" si="3"/>
        <v>200000</v>
      </c>
    </row>
    <row r="38" spans="1:12">
      <c r="A38" s="8" t="s">
        <v>32</v>
      </c>
      <c r="B38" s="9"/>
      <c r="C38" s="9"/>
      <c r="D38" s="9"/>
      <c r="E38" s="9"/>
      <c r="F38" s="9" t="s">
        <v>81</v>
      </c>
      <c r="G38" s="29" t="str">
        <f t="shared" si="0"/>
        <v>46.00</v>
      </c>
      <c r="H38" s="29" t="str">
        <f t="shared" si="1"/>
        <v/>
      </c>
      <c r="J38" s="32" t="str">
        <f t="shared" si="2"/>
        <v/>
      </c>
      <c r="L38" s="32" t="str">
        <f t="shared" si="3"/>
        <v/>
      </c>
    </row>
    <row r="39" spans="1:12">
      <c r="A39" s="10"/>
      <c r="B39" s="10"/>
      <c r="C39" s="10"/>
      <c r="D39" s="10"/>
      <c r="E39" s="10"/>
      <c r="F39" s="10"/>
      <c r="G39" s="29" t="str">
        <f t="shared" si="0"/>
        <v/>
      </c>
      <c r="H39" s="29" t="str">
        <f t="shared" si="1"/>
        <v/>
      </c>
      <c r="I39" s="10"/>
      <c r="J39" s="32" t="str">
        <f t="shared" si="2"/>
        <v/>
      </c>
      <c r="K39" s="10"/>
      <c r="L39" s="32" t="str">
        <f t="shared" si="3"/>
        <v/>
      </c>
    </row>
    <row r="40" spans="1:12" ht="22.5">
      <c r="A40" s="4" t="s">
        <v>82</v>
      </c>
      <c r="B40" s="4" t="s">
        <v>82</v>
      </c>
      <c r="C40" s="5" t="s">
        <v>11</v>
      </c>
      <c r="D40" s="5" t="s">
        <v>83</v>
      </c>
      <c r="E40" s="5" t="s">
        <v>13</v>
      </c>
      <c r="F40" s="5" t="s">
        <v>14</v>
      </c>
      <c r="G40" s="29" t="str">
        <f t="shared" si="0"/>
        <v>6608007890</v>
      </c>
      <c r="H40" s="29" t="str">
        <f t="shared" si="1"/>
        <v xml:space="preserve"> '"БАНК24.РУ"(ОАО)</v>
      </c>
      <c r="I40" s="20" t="s">
        <v>36</v>
      </c>
      <c r="J40" s="32">
        <f t="shared" si="2"/>
        <v>17</v>
      </c>
      <c r="K40" s="20"/>
      <c r="L40" s="32" t="str">
        <f t="shared" si="3"/>
        <v/>
      </c>
    </row>
    <row r="41" spans="1:12" ht="22.5">
      <c r="A41" s="4" t="s">
        <v>82</v>
      </c>
      <c r="B41" s="4" t="s">
        <v>82</v>
      </c>
      <c r="C41" s="5" t="s">
        <v>11</v>
      </c>
      <c r="D41" s="5" t="s">
        <v>84</v>
      </c>
      <c r="E41" s="5" t="s">
        <v>13</v>
      </c>
      <c r="F41" s="5" t="s">
        <v>14</v>
      </c>
      <c r="G41" s="29" t="str">
        <f t="shared" si="0"/>
        <v>6608007890</v>
      </c>
      <c r="H41" s="29" t="str">
        <f t="shared" si="1"/>
        <v xml:space="preserve"> '"БАНК24.РУ"(ОАО)</v>
      </c>
      <c r="I41" s="20" t="s">
        <v>36</v>
      </c>
      <c r="J41" s="32">
        <f t="shared" si="2"/>
        <v>17</v>
      </c>
      <c r="K41" s="20"/>
      <c r="L41" s="32" t="str">
        <f t="shared" si="3"/>
        <v/>
      </c>
    </row>
    <row r="42" spans="1:12" ht="15">
      <c r="A42" s="13" t="s">
        <v>82</v>
      </c>
      <c r="B42" s="13" t="s">
        <v>82</v>
      </c>
      <c r="C42" s="14" t="s">
        <v>37</v>
      </c>
      <c r="D42" s="14" t="s">
        <v>85</v>
      </c>
      <c r="E42" s="14" t="s">
        <v>64</v>
      </c>
      <c r="F42" s="14" t="s">
        <v>65</v>
      </c>
      <c r="G42" s="29" t="str">
        <f t="shared" si="0"/>
        <v>6674358065</v>
      </c>
      <c r="H42" s="29" t="str">
        <f t="shared" si="1"/>
        <v xml:space="preserve"> 'ООО "Капитал"</v>
      </c>
      <c r="I42" s="23" t="s">
        <v>24</v>
      </c>
      <c r="J42" s="32" t="str">
        <f t="shared" si="2"/>
        <v/>
      </c>
      <c r="K42" s="23" t="s">
        <v>86</v>
      </c>
      <c r="L42" s="32">
        <f t="shared" si="3"/>
        <v>175000</v>
      </c>
    </row>
    <row r="43" spans="1:12" ht="30">
      <c r="A43" s="11" t="s">
        <v>82</v>
      </c>
      <c r="B43" s="11" t="s">
        <v>82</v>
      </c>
      <c r="C43" s="12" t="s">
        <v>37</v>
      </c>
      <c r="D43" s="12" t="s">
        <v>87</v>
      </c>
      <c r="E43" s="12" t="s">
        <v>13</v>
      </c>
      <c r="F43" s="12" t="s">
        <v>39</v>
      </c>
      <c r="G43" s="29" t="str">
        <f t="shared" si="0"/>
        <v>6646017151</v>
      </c>
      <c r="H43" s="29" t="str">
        <f t="shared" si="1"/>
        <v xml:space="preserve"> 'Общество с ограниченной ответственностью "Вендинг"</v>
      </c>
      <c r="I43" s="22" t="s">
        <v>88</v>
      </c>
      <c r="J43" s="32">
        <f t="shared" si="2"/>
        <v>175000</v>
      </c>
      <c r="K43" s="22"/>
      <c r="L43" s="32" t="str">
        <f t="shared" si="3"/>
        <v/>
      </c>
    </row>
    <row r="44" spans="1:12" ht="15">
      <c r="A44" s="13" t="s">
        <v>82</v>
      </c>
      <c r="B44" s="13" t="s">
        <v>82</v>
      </c>
      <c r="C44" s="14" t="s">
        <v>37</v>
      </c>
      <c r="D44" s="14" t="s">
        <v>89</v>
      </c>
      <c r="E44" s="14" t="s">
        <v>64</v>
      </c>
      <c r="F44" s="14" t="s">
        <v>65</v>
      </c>
      <c r="G44" s="29" t="str">
        <f t="shared" si="0"/>
        <v>6674358065</v>
      </c>
      <c r="H44" s="29" t="str">
        <f t="shared" si="1"/>
        <v xml:space="preserve"> 'ООО "Капитал"</v>
      </c>
      <c r="I44" s="23" t="s">
        <v>24</v>
      </c>
      <c r="J44" s="32" t="str">
        <f t="shared" si="2"/>
        <v/>
      </c>
      <c r="K44" s="23" t="s">
        <v>90</v>
      </c>
      <c r="L44" s="32">
        <f t="shared" si="3"/>
        <v>450000</v>
      </c>
    </row>
    <row r="45" spans="1:12" ht="30">
      <c r="A45" s="11" t="s">
        <v>82</v>
      </c>
      <c r="B45" s="11" t="s">
        <v>82</v>
      </c>
      <c r="C45" s="12" t="s">
        <v>37</v>
      </c>
      <c r="D45" s="12" t="s">
        <v>91</v>
      </c>
      <c r="E45" s="12" t="s">
        <v>13</v>
      </c>
      <c r="F45" s="12" t="s">
        <v>39</v>
      </c>
      <c r="G45" s="29" t="str">
        <f t="shared" si="0"/>
        <v>6646017151</v>
      </c>
      <c r="H45" s="29" t="str">
        <f t="shared" si="1"/>
        <v xml:space="preserve"> 'Общество с ограниченной ответственностью "Вендинг"</v>
      </c>
      <c r="I45" s="22" t="s">
        <v>92</v>
      </c>
      <c r="J45" s="32">
        <f t="shared" si="2"/>
        <v>450000</v>
      </c>
      <c r="K45" s="22"/>
      <c r="L45" s="32" t="str">
        <f t="shared" si="3"/>
        <v/>
      </c>
    </row>
    <row r="46" spans="1:12">
      <c r="A46" s="6" t="s">
        <v>30</v>
      </c>
      <c r="B46" s="7"/>
      <c r="C46" s="7"/>
      <c r="D46" s="7"/>
      <c r="E46" s="7"/>
      <c r="F46" s="7"/>
      <c r="G46" s="29" t="str">
        <f t="shared" si="0"/>
        <v/>
      </c>
      <c r="H46" s="29" t="str">
        <f t="shared" si="1"/>
        <v/>
      </c>
      <c r="I46" s="21" t="s">
        <v>93</v>
      </c>
      <c r="J46" s="32">
        <f t="shared" si="2"/>
        <v>625034</v>
      </c>
      <c r="K46" s="21" t="s">
        <v>94</v>
      </c>
      <c r="L46" s="32">
        <f t="shared" si="3"/>
        <v>625000</v>
      </c>
    </row>
    <row r="47" spans="1:12">
      <c r="A47" s="8" t="s">
        <v>32</v>
      </c>
      <c r="B47" s="9"/>
      <c r="C47" s="9"/>
      <c r="D47" s="9"/>
      <c r="E47" s="9"/>
      <c r="F47" s="9" t="s">
        <v>95</v>
      </c>
      <c r="G47" s="29" t="str">
        <f t="shared" si="0"/>
        <v>12.00</v>
      </c>
      <c r="H47" s="29" t="str">
        <f t="shared" si="1"/>
        <v/>
      </c>
      <c r="J47" s="32" t="str">
        <f t="shared" si="2"/>
        <v/>
      </c>
      <c r="L47" s="32" t="str">
        <f t="shared" si="3"/>
        <v/>
      </c>
    </row>
    <row r="48" spans="1:12">
      <c r="A48" s="10"/>
      <c r="B48" s="10"/>
      <c r="C48" s="10"/>
      <c r="D48" s="10"/>
      <c r="E48" s="10"/>
      <c r="F48" s="10"/>
      <c r="G48" s="29" t="str">
        <f t="shared" si="0"/>
        <v/>
      </c>
      <c r="H48" s="29" t="str">
        <f t="shared" si="1"/>
        <v/>
      </c>
      <c r="I48" s="10"/>
      <c r="J48" s="32" t="str">
        <f t="shared" si="2"/>
        <v/>
      </c>
      <c r="K48" s="10"/>
      <c r="L48" s="32" t="str">
        <f t="shared" si="3"/>
        <v/>
      </c>
    </row>
    <row r="49" spans="1:12" ht="22.5">
      <c r="A49" s="4" t="s">
        <v>96</v>
      </c>
      <c r="B49" s="4" t="s">
        <v>96</v>
      </c>
      <c r="C49" s="5" t="s">
        <v>11</v>
      </c>
      <c r="D49" s="5" t="s">
        <v>97</v>
      </c>
      <c r="E49" s="5" t="s">
        <v>13</v>
      </c>
      <c r="F49" s="5" t="s">
        <v>14</v>
      </c>
      <c r="G49" s="29" t="str">
        <f t="shared" si="0"/>
        <v>6608007890</v>
      </c>
      <c r="H49" s="29" t="str">
        <f t="shared" si="1"/>
        <v xml:space="preserve"> '"БАНК24.РУ"(ОАО)</v>
      </c>
      <c r="I49" s="20" t="s">
        <v>36</v>
      </c>
      <c r="J49" s="32">
        <f t="shared" si="2"/>
        <v>17</v>
      </c>
      <c r="K49" s="20"/>
      <c r="L49" s="32" t="str">
        <f t="shared" si="3"/>
        <v/>
      </c>
    </row>
    <row r="50" spans="1:12" ht="22.5">
      <c r="A50" s="4" t="s">
        <v>96</v>
      </c>
      <c r="B50" s="4" t="s">
        <v>96</v>
      </c>
      <c r="C50" s="5" t="s">
        <v>11</v>
      </c>
      <c r="D50" s="5" t="s">
        <v>98</v>
      </c>
      <c r="E50" s="5" t="s">
        <v>13</v>
      </c>
      <c r="F50" s="5" t="s">
        <v>14</v>
      </c>
      <c r="G50" s="29" t="str">
        <f t="shared" si="0"/>
        <v>6608007890</v>
      </c>
      <c r="H50" s="29" t="str">
        <f t="shared" si="1"/>
        <v xml:space="preserve"> '"БАНК24.РУ"(ОАО)</v>
      </c>
      <c r="I50" s="20" t="s">
        <v>36</v>
      </c>
      <c r="J50" s="32">
        <f t="shared" si="2"/>
        <v>17</v>
      </c>
      <c r="K50" s="20"/>
      <c r="L50" s="32" t="str">
        <f t="shared" si="3"/>
        <v/>
      </c>
    </row>
    <row r="51" spans="1:12" ht="30">
      <c r="A51" s="11" t="s">
        <v>96</v>
      </c>
      <c r="B51" s="11" t="s">
        <v>96</v>
      </c>
      <c r="C51" s="12" t="s">
        <v>37</v>
      </c>
      <c r="D51" s="12" t="s">
        <v>99</v>
      </c>
      <c r="E51" s="12" t="s">
        <v>13</v>
      </c>
      <c r="F51" s="12" t="s">
        <v>39</v>
      </c>
      <c r="G51" s="29" t="str">
        <f t="shared" si="0"/>
        <v>6646017151</v>
      </c>
      <c r="H51" s="29" t="str">
        <f t="shared" si="1"/>
        <v xml:space="preserve"> 'Общество с ограниченной ответственностью "Вендинг"</v>
      </c>
      <c r="I51" s="22" t="s">
        <v>100</v>
      </c>
      <c r="J51" s="32">
        <f t="shared" si="2"/>
        <v>24000</v>
      </c>
      <c r="K51" s="22"/>
      <c r="L51" s="32" t="str">
        <f t="shared" si="3"/>
        <v/>
      </c>
    </row>
    <row r="52" spans="1:12" ht="15">
      <c r="A52" s="13" t="s">
        <v>96</v>
      </c>
      <c r="B52" s="13" t="s">
        <v>96</v>
      </c>
      <c r="C52" s="14" t="s">
        <v>37</v>
      </c>
      <c r="D52" s="14" t="s">
        <v>101</v>
      </c>
      <c r="E52" s="14" t="s">
        <v>64</v>
      </c>
      <c r="F52" s="14" t="s">
        <v>65</v>
      </c>
      <c r="G52" s="29" t="str">
        <f t="shared" si="0"/>
        <v>6674358065</v>
      </c>
      <c r="H52" s="29" t="str">
        <f t="shared" si="1"/>
        <v xml:space="preserve"> 'ООО "Капитал"</v>
      </c>
      <c r="I52" s="23" t="s">
        <v>24</v>
      </c>
      <c r="J52" s="32" t="str">
        <f t="shared" si="2"/>
        <v/>
      </c>
      <c r="K52" s="23" t="s">
        <v>102</v>
      </c>
      <c r="L52" s="32">
        <f t="shared" si="3"/>
        <v>25000</v>
      </c>
    </row>
    <row r="53" spans="1:12">
      <c r="A53" s="13" t="s">
        <v>96</v>
      </c>
      <c r="B53" s="13" t="s">
        <v>96</v>
      </c>
      <c r="C53" s="14" t="s">
        <v>37</v>
      </c>
      <c r="D53" s="14" t="s">
        <v>103</v>
      </c>
      <c r="E53" s="14" t="s">
        <v>104</v>
      </c>
      <c r="F53" s="14" t="s">
        <v>105</v>
      </c>
      <c r="G53" s="29" t="str">
        <f t="shared" si="0"/>
        <v>6671354778</v>
      </c>
      <c r="H53" s="29" t="str">
        <f t="shared" si="1"/>
        <v xml:space="preserve"> 'ООО "ЭЙДЖ"</v>
      </c>
      <c r="I53" s="23" t="s">
        <v>24</v>
      </c>
      <c r="J53" s="32" t="str">
        <f t="shared" si="2"/>
        <v/>
      </c>
      <c r="K53" s="23" t="s">
        <v>106</v>
      </c>
      <c r="L53" s="32">
        <f t="shared" si="3"/>
        <v>484300</v>
      </c>
    </row>
    <row r="54" spans="1:12" ht="30">
      <c r="A54" s="11" t="s">
        <v>96</v>
      </c>
      <c r="B54" s="11" t="s">
        <v>96</v>
      </c>
      <c r="C54" s="12" t="s">
        <v>37</v>
      </c>
      <c r="D54" s="12" t="s">
        <v>107</v>
      </c>
      <c r="E54" s="12" t="s">
        <v>13</v>
      </c>
      <c r="F54" s="12" t="s">
        <v>39</v>
      </c>
      <c r="G54" s="29" t="str">
        <f t="shared" si="0"/>
        <v>6646017151</v>
      </c>
      <c r="H54" s="29" t="str">
        <f t="shared" si="1"/>
        <v xml:space="preserve"> 'Общество с ограниченной ответственностью "Вендинг"</v>
      </c>
      <c r="I54" s="22" t="s">
        <v>108</v>
      </c>
      <c r="J54" s="32">
        <f t="shared" si="2"/>
        <v>485200</v>
      </c>
      <c r="K54" s="22"/>
      <c r="L54" s="32" t="str">
        <f t="shared" si="3"/>
        <v/>
      </c>
    </row>
    <row r="55" spans="1:12">
      <c r="A55" s="6" t="s">
        <v>30</v>
      </c>
      <c r="B55" s="7"/>
      <c r="C55" s="7"/>
      <c r="D55" s="7"/>
      <c r="E55" s="7"/>
      <c r="F55" s="7"/>
      <c r="G55" s="29" t="str">
        <f t="shared" si="0"/>
        <v/>
      </c>
      <c r="H55" s="29" t="str">
        <f t="shared" si="1"/>
        <v/>
      </c>
      <c r="I55" s="21" t="s">
        <v>109</v>
      </c>
      <c r="J55" s="32">
        <f t="shared" si="2"/>
        <v>509234</v>
      </c>
      <c r="K55" s="21" t="s">
        <v>110</v>
      </c>
      <c r="L55" s="32">
        <f t="shared" si="3"/>
        <v>509300</v>
      </c>
    </row>
    <row r="56" spans="1:12">
      <c r="A56" s="8" t="s">
        <v>32</v>
      </c>
      <c r="B56" s="9"/>
      <c r="C56" s="9"/>
      <c r="D56" s="9"/>
      <c r="E56" s="9"/>
      <c r="F56" s="9" t="s">
        <v>111</v>
      </c>
      <c r="G56" s="29" t="str">
        <f t="shared" si="0"/>
        <v>78.00</v>
      </c>
      <c r="H56" s="29" t="str">
        <f t="shared" si="1"/>
        <v/>
      </c>
      <c r="J56" s="32" t="str">
        <f t="shared" si="2"/>
        <v/>
      </c>
      <c r="L56" s="32" t="str">
        <f t="shared" si="3"/>
        <v/>
      </c>
    </row>
    <row r="57" spans="1:12">
      <c r="A57" s="10"/>
      <c r="B57" s="10"/>
      <c r="C57" s="10"/>
      <c r="D57" s="10"/>
      <c r="E57" s="10"/>
      <c r="F57" s="10"/>
      <c r="G57" s="29" t="str">
        <f t="shared" si="0"/>
        <v/>
      </c>
      <c r="H57" s="29" t="str">
        <f t="shared" si="1"/>
        <v/>
      </c>
      <c r="I57" s="10"/>
      <c r="J57" s="32" t="str">
        <f t="shared" si="2"/>
        <v/>
      </c>
      <c r="K57" s="10"/>
      <c r="L57" s="32" t="str">
        <f t="shared" si="3"/>
        <v/>
      </c>
    </row>
    <row r="58" spans="1:12" ht="22.5">
      <c r="A58" s="4" t="s">
        <v>112</v>
      </c>
      <c r="B58" s="4" t="s">
        <v>112</v>
      </c>
      <c r="C58" s="5" t="s">
        <v>11</v>
      </c>
      <c r="D58" s="5" t="s">
        <v>113</v>
      </c>
      <c r="E58" s="5" t="s">
        <v>13</v>
      </c>
      <c r="F58" s="5" t="s">
        <v>14</v>
      </c>
      <c r="G58" s="29" t="str">
        <f t="shared" si="0"/>
        <v>6608007890</v>
      </c>
      <c r="H58" s="29" t="str">
        <f t="shared" si="1"/>
        <v xml:space="preserve"> '"БАНК24.РУ"(ОАО)</v>
      </c>
      <c r="I58" s="20" t="s">
        <v>36</v>
      </c>
      <c r="J58" s="32">
        <f t="shared" si="2"/>
        <v>17</v>
      </c>
      <c r="K58" s="20"/>
      <c r="L58" s="32" t="str">
        <f t="shared" si="3"/>
        <v/>
      </c>
    </row>
    <row r="59" spans="1:12" ht="22.5">
      <c r="A59" s="4" t="s">
        <v>112</v>
      </c>
      <c r="B59" s="4" t="s">
        <v>112</v>
      </c>
      <c r="C59" s="5" t="s">
        <v>11</v>
      </c>
      <c r="D59" s="5" t="s">
        <v>114</v>
      </c>
      <c r="E59" s="5" t="s">
        <v>13</v>
      </c>
      <c r="F59" s="5" t="s">
        <v>14</v>
      </c>
      <c r="G59" s="29" t="str">
        <f t="shared" si="0"/>
        <v>6608007890</v>
      </c>
      <c r="H59" s="29" t="str">
        <f t="shared" si="1"/>
        <v xml:space="preserve"> '"БАНК24.РУ"(ОАО)</v>
      </c>
      <c r="I59" s="20" t="s">
        <v>36</v>
      </c>
      <c r="J59" s="32">
        <f t="shared" si="2"/>
        <v>17</v>
      </c>
      <c r="K59" s="20"/>
      <c r="L59" s="32" t="str">
        <f t="shared" si="3"/>
        <v/>
      </c>
    </row>
    <row r="60" spans="1:12" ht="30">
      <c r="A60" s="11" t="s">
        <v>112</v>
      </c>
      <c r="B60" s="11" t="s">
        <v>112</v>
      </c>
      <c r="C60" s="12" t="s">
        <v>37</v>
      </c>
      <c r="D60" s="12" t="s">
        <v>115</v>
      </c>
      <c r="E60" s="12" t="s">
        <v>13</v>
      </c>
      <c r="F60" s="12" t="s">
        <v>39</v>
      </c>
      <c r="G60" s="29" t="str">
        <f t="shared" si="0"/>
        <v>6646017151</v>
      </c>
      <c r="H60" s="29" t="str">
        <f t="shared" si="1"/>
        <v xml:space="preserve"> 'Общество с ограниченной ответственностью "Вендинг"</v>
      </c>
      <c r="I60" s="22" t="s">
        <v>116</v>
      </c>
      <c r="J60" s="32">
        <f t="shared" si="2"/>
        <v>85000</v>
      </c>
      <c r="K60" s="22"/>
      <c r="L60" s="32" t="str">
        <f t="shared" si="3"/>
        <v/>
      </c>
    </row>
    <row r="61" spans="1:12" ht="37.5">
      <c r="A61" s="13" t="s">
        <v>112</v>
      </c>
      <c r="B61" s="13" t="s">
        <v>96</v>
      </c>
      <c r="C61" s="14" t="s">
        <v>37</v>
      </c>
      <c r="D61" s="14" t="s">
        <v>99</v>
      </c>
      <c r="E61" s="14" t="s">
        <v>117</v>
      </c>
      <c r="F61" s="14" t="s">
        <v>118</v>
      </c>
      <c r="G61" s="29" t="str">
        <f t="shared" si="0"/>
        <v>6659189077</v>
      </c>
      <c r="H61" s="29" t="str">
        <f t="shared" si="1"/>
        <v xml:space="preserve"> 'Общество с ограниченной ответственностью " ГлассПроект"</v>
      </c>
      <c r="I61" s="23" t="s">
        <v>24</v>
      </c>
      <c r="J61" s="32" t="str">
        <f t="shared" si="2"/>
        <v/>
      </c>
      <c r="K61" s="23" t="s">
        <v>119</v>
      </c>
      <c r="L61" s="32">
        <f t="shared" si="3"/>
        <v>85000</v>
      </c>
    </row>
    <row r="62" spans="1:12" ht="37.5">
      <c r="A62" s="4" t="s">
        <v>112</v>
      </c>
      <c r="B62" s="4" t="s">
        <v>112</v>
      </c>
      <c r="C62" s="5" t="s">
        <v>37</v>
      </c>
      <c r="D62" s="5" t="s">
        <v>101</v>
      </c>
      <c r="E62" s="5" t="s">
        <v>13</v>
      </c>
      <c r="F62" s="5" t="s">
        <v>120</v>
      </c>
      <c r="G62" s="29" t="str">
        <f t="shared" si="0"/>
        <v>7714827790</v>
      </c>
      <c r="H62" s="29" t="str">
        <f t="shared" si="1"/>
        <v xml:space="preserve"> 'Общество с ограниченной ответственностью "Пресс-Экспресс"</v>
      </c>
      <c r="I62" s="20" t="s">
        <v>24</v>
      </c>
      <c r="J62" s="32" t="str">
        <f t="shared" si="2"/>
        <v/>
      </c>
      <c r="K62" s="20" t="s">
        <v>121</v>
      </c>
      <c r="L62" s="32">
        <f t="shared" si="3"/>
        <v>439589</v>
      </c>
    </row>
    <row r="63" spans="1:12" ht="30">
      <c r="A63" s="11" t="s">
        <v>112</v>
      </c>
      <c r="B63" s="11" t="s">
        <v>112</v>
      </c>
      <c r="C63" s="12" t="s">
        <v>37</v>
      </c>
      <c r="D63" s="12" t="s">
        <v>122</v>
      </c>
      <c r="E63" s="12" t="s">
        <v>13</v>
      </c>
      <c r="F63" s="12" t="s">
        <v>39</v>
      </c>
      <c r="G63" s="29" t="str">
        <f t="shared" si="0"/>
        <v>6646017151</v>
      </c>
      <c r="H63" s="29" t="str">
        <f t="shared" si="1"/>
        <v xml:space="preserve"> 'Общество с ограниченной ответственностью "Вендинг"</v>
      </c>
      <c r="I63" s="22" t="s">
        <v>123</v>
      </c>
      <c r="J63" s="32">
        <f t="shared" si="2"/>
        <v>439600</v>
      </c>
      <c r="K63" s="22"/>
      <c r="L63" s="32" t="str">
        <f t="shared" si="3"/>
        <v/>
      </c>
    </row>
    <row r="64" spans="1:12">
      <c r="A64" s="6" t="s">
        <v>30</v>
      </c>
      <c r="B64" s="7"/>
      <c r="C64" s="7"/>
      <c r="D64" s="7"/>
      <c r="E64" s="7"/>
      <c r="F64" s="7"/>
      <c r="G64" s="29" t="str">
        <f t="shared" si="0"/>
        <v/>
      </c>
      <c r="H64" s="29" t="str">
        <f t="shared" si="1"/>
        <v/>
      </c>
      <c r="I64" s="21" t="s">
        <v>124</v>
      </c>
      <c r="J64" s="32">
        <f t="shared" si="2"/>
        <v>524634</v>
      </c>
      <c r="K64" s="21" t="s">
        <v>125</v>
      </c>
      <c r="L64" s="32">
        <f t="shared" si="3"/>
        <v>524589</v>
      </c>
    </row>
    <row r="65" spans="1:12">
      <c r="A65" s="8" t="s">
        <v>32</v>
      </c>
      <c r="B65" s="9"/>
      <c r="C65" s="9"/>
      <c r="D65" s="9"/>
      <c r="E65" s="9"/>
      <c r="F65" s="9" t="s">
        <v>126</v>
      </c>
      <c r="G65" s="29" t="str">
        <f t="shared" si="0"/>
        <v>33.00</v>
      </c>
      <c r="H65" s="29" t="str">
        <f t="shared" si="1"/>
        <v/>
      </c>
      <c r="J65" s="32" t="str">
        <f t="shared" si="2"/>
        <v/>
      </c>
      <c r="L65" s="32" t="str">
        <f t="shared" si="3"/>
        <v/>
      </c>
    </row>
    <row r="66" spans="1:12">
      <c r="A66" s="10"/>
      <c r="B66" s="10"/>
      <c r="C66" s="10"/>
      <c r="D66" s="10"/>
      <c r="E66" s="10"/>
      <c r="F66" s="10"/>
      <c r="G66" s="29" t="str">
        <f t="shared" si="0"/>
        <v/>
      </c>
      <c r="H66" s="29" t="str">
        <f t="shared" si="1"/>
        <v/>
      </c>
      <c r="I66" s="10"/>
      <c r="J66" s="32" t="str">
        <f t="shared" si="2"/>
        <v/>
      </c>
      <c r="K66" s="10"/>
      <c r="L66" s="32" t="str">
        <f t="shared" si="3"/>
        <v/>
      </c>
    </row>
    <row r="67" spans="1:12" ht="22.5">
      <c r="A67" s="4" t="s">
        <v>127</v>
      </c>
      <c r="B67" s="4" t="s">
        <v>127</v>
      </c>
      <c r="C67" s="5" t="s">
        <v>11</v>
      </c>
      <c r="D67" s="5" t="s">
        <v>128</v>
      </c>
      <c r="E67" s="5" t="s">
        <v>13</v>
      </c>
      <c r="F67" s="5" t="s">
        <v>14</v>
      </c>
      <c r="G67" s="29" t="str">
        <f t="shared" si="0"/>
        <v>6608007890</v>
      </c>
      <c r="H67" s="29" t="str">
        <f t="shared" si="1"/>
        <v xml:space="preserve"> '"БАНК24.РУ"(ОАО)</v>
      </c>
      <c r="I67" s="20" t="s">
        <v>36</v>
      </c>
      <c r="J67" s="32">
        <f t="shared" si="2"/>
        <v>17</v>
      </c>
      <c r="K67" s="20"/>
      <c r="L67" s="32" t="str">
        <f t="shared" si="3"/>
        <v/>
      </c>
    </row>
    <row r="68" spans="1:12" ht="30">
      <c r="A68" s="11" t="s">
        <v>127</v>
      </c>
      <c r="B68" s="11" t="s">
        <v>127</v>
      </c>
      <c r="C68" s="12" t="s">
        <v>37</v>
      </c>
      <c r="D68" s="12" t="s">
        <v>129</v>
      </c>
      <c r="E68" s="12" t="s">
        <v>13</v>
      </c>
      <c r="F68" s="12" t="s">
        <v>39</v>
      </c>
      <c r="G68" s="29" t="str">
        <f t="shared" ref="G68:G131" si="4">LEFTB(F68,10)</f>
        <v>6646017151</v>
      </c>
      <c r="H68" s="29" t="str">
        <f t="shared" ref="H68:H131" si="5">MID(F68,11,99)</f>
        <v xml:space="preserve"> 'Общество с ограниченной ответственностью "Вендинг"</v>
      </c>
      <c r="I68" s="22" t="s">
        <v>130</v>
      </c>
      <c r="J68" s="32">
        <f t="shared" ref="J68:J131" si="6">IFERROR(--SUBSTITUTE(I68,".",","),"")</f>
        <v>500000</v>
      </c>
      <c r="K68" s="22"/>
      <c r="L68" s="32" t="str">
        <f t="shared" ref="L68:L131" si="7">IFERROR(--SUBSTITUTE(K68,".",","),"")</f>
        <v/>
      </c>
    </row>
    <row r="69" spans="1:12" ht="15">
      <c r="A69" s="13" t="s">
        <v>127</v>
      </c>
      <c r="B69" s="13" t="s">
        <v>127</v>
      </c>
      <c r="C69" s="14" t="s">
        <v>37</v>
      </c>
      <c r="D69" s="14" t="s">
        <v>131</v>
      </c>
      <c r="E69" s="14" t="s">
        <v>64</v>
      </c>
      <c r="F69" s="14" t="s">
        <v>65</v>
      </c>
      <c r="G69" s="29" t="str">
        <f t="shared" si="4"/>
        <v>6674358065</v>
      </c>
      <c r="H69" s="29" t="str">
        <f t="shared" si="5"/>
        <v xml:space="preserve"> 'ООО "Капитал"</v>
      </c>
      <c r="I69" s="23" t="s">
        <v>24</v>
      </c>
      <c r="J69" s="32" t="str">
        <f t="shared" si="6"/>
        <v/>
      </c>
      <c r="K69" s="23" t="s">
        <v>132</v>
      </c>
      <c r="L69" s="32">
        <f t="shared" si="7"/>
        <v>500000</v>
      </c>
    </row>
    <row r="70" spans="1:12">
      <c r="A70" s="6" t="s">
        <v>30</v>
      </c>
      <c r="B70" s="7"/>
      <c r="C70" s="7"/>
      <c r="D70" s="7"/>
      <c r="E70" s="7"/>
      <c r="F70" s="7"/>
      <c r="G70" s="29" t="str">
        <f t="shared" si="4"/>
        <v/>
      </c>
      <c r="H70" s="29" t="str">
        <f t="shared" si="5"/>
        <v/>
      </c>
      <c r="I70" s="21" t="s">
        <v>133</v>
      </c>
      <c r="J70" s="32">
        <f t="shared" si="6"/>
        <v>500017</v>
      </c>
      <c r="K70" s="21" t="s">
        <v>71</v>
      </c>
      <c r="L70" s="32">
        <f t="shared" si="7"/>
        <v>500000</v>
      </c>
    </row>
    <row r="71" spans="1:12">
      <c r="A71" s="8" t="s">
        <v>32</v>
      </c>
      <c r="B71" s="9"/>
      <c r="C71" s="9"/>
      <c r="D71" s="9"/>
      <c r="E71" s="9"/>
      <c r="F71" s="9" t="s">
        <v>134</v>
      </c>
      <c r="G71" s="29" t="str">
        <f t="shared" si="4"/>
        <v>16.00</v>
      </c>
      <c r="H71" s="29" t="str">
        <f t="shared" si="5"/>
        <v/>
      </c>
      <c r="J71" s="32" t="str">
        <f t="shared" si="6"/>
        <v/>
      </c>
      <c r="L71" s="32" t="str">
        <f t="shared" si="7"/>
        <v/>
      </c>
    </row>
    <row r="72" spans="1:12">
      <c r="A72" s="10"/>
      <c r="B72" s="10"/>
      <c r="C72" s="10"/>
      <c r="D72" s="10"/>
      <c r="E72" s="10"/>
      <c r="F72" s="10"/>
      <c r="G72" s="29" t="str">
        <f t="shared" si="4"/>
        <v/>
      </c>
      <c r="H72" s="29" t="str">
        <f t="shared" si="5"/>
        <v/>
      </c>
      <c r="I72" s="10"/>
      <c r="J72" s="32" t="str">
        <f t="shared" si="6"/>
        <v/>
      </c>
      <c r="K72" s="10"/>
      <c r="L72" s="32" t="str">
        <f t="shared" si="7"/>
        <v/>
      </c>
    </row>
    <row r="73" spans="1:12" ht="22.5">
      <c r="A73" s="4" t="s">
        <v>135</v>
      </c>
      <c r="B73" s="4" t="s">
        <v>135</v>
      </c>
      <c r="C73" s="5" t="s">
        <v>11</v>
      </c>
      <c r="D73" s="5" t="s">
        <v>136</v>
      </c>
      <c r="E73" s="5" t="s">
        <v>13</v>
      </c>
      <c r="F73" s="5" t="s">
        <v>14</v>
      </c>
      <c r="G73" s="29" t="str">
        <f t="shared" si="4"/>
        <v>6608007890</v>
      </c>
      <c r="H73" s="29" t="str">
        <f t="shared" si="5"/>
        <v xml:space="preserve"> '"БАНК24.РУ"(ОАО)</v>
      </c>
      <c r="I73" s="20" t="s">
        <v>36</v>
      </c>
      <c r="J73" s="32">
        <f t="shared" si="6"/>
        <v>17</v>
      </c>
      <c r="K73" s="20"/>
      <c r="L73" s="32" t="str">
        <f t="shared" si="7"/>
        <v/>
      </c>
    </row>
    <row r="74" spans="1:12" ht="22.5">
      <c r="A74" s="4" t="s">
        <v>135</v>
      </c>
      <c r="B74" s="4" t="s">
        <v>135</v>
      </c>
      <c r="C74" s="5" t="s">
        <v>11</v>
      </c>
      <c r="D74" s="5" t="s">
        <v>137</v>
      </c>
      <c r="E74" s="5" t="s">
        <v>13</v>
      </c>
      <c r="F74" s="5" t="s">
        <v>14</v>
      </c>
      <c r="G74" s="29" t="str">
        <f t="shared" si="4"/>
        <v>6608007890</v>
      </c>
      <c r="H74" s="29" t="str">
        <f t="shared" si="5"/>
        <v xml:space="preserve"> '"БАНК24.РУ"(ОАО)</v>
      </c>
      <c r="I74" s="20" t="s">
        <v>36</v>
      </c>
      <c r="J74" s="32">
        <f t="shared" si="6"/>
        <v>17</v>
      </c>
      <c r="K74" s="20"/>
      <c r="L74" s="32" t="str">
        <f t="shared" si="7"/>
        <v/>
      </c>
    </row>
    <row r="75" spans="1:12" ht="22.5">
      <c r="A75" s="4" t="s">
        <v>135</v>
      </c>
      <c r="B75" s="4" t="s">
        <v>135</v>
      </c>
      <c r="C75" s="5" t="s">
        <v>11</v>
      </c>
      <c r="D75" s="5" t="s">
        <v>138</v>
      </c>
      <c r="E75" s="5" t="s">
        <v>13</v>
      </c>
      <c r="F75" s="5" t="s">
        <v>14</v>
      </c>
      <c r="G75" s="29" t="str">
        <f t="shared" si="4"/>
        <v>6608007890</v>
      </c>
      <c r="H75" s="29" t="str">
        <f t="shared" si="5"/>
        <v xml:space="preserve"> '"БАНК24.РУ"(ОАО)</v>
      </c>
      <c r="I75" s="20" t="s">
        <v>36</v>
      </c>
      <c r="J75" s="32">
        <f t="shared" si="6"/>
        <v>17</v>
      </c>
      <c r="K75" s="20"/>
      <c r="L75" s="32" t="str">
        <f t="shared" si="7"/>
        <v/>
      </c>
    </row>
    <row r="76" spans="1:12" ht="22.5">
      <c r="A76" s="4" t="s">
        <v>135</v>
      </c>
      <c r="B76" s="4" t="s">
        <v>135</v>
      </c>
      <c r="C76" s="5" t="s">
        <v>11</v>
      </c>
      <c r="D76" s="5" t="s">
        <v>139</v>
      </c>
      <c r="E76" s="5" t="s">
        <v>13</v>
      </c>
      <c r="F76" s="5" t="s">
        <v>14</v>
      </c>
      <c r="G76" s="29" t="str">
        <f t="shared" si="4"/>
        <v>6608007890</v>
      </c>
      <c r="H76" s="29" t="str">
        <f t="shared" si="5"/>
        <v xml:space="preserve"> '"БАНК24.РУ"(ОАО)</v>
      </c>
      <c r="I76" s="20" t="s">
        <v>36</v>
      </c>
      <c r="J76" s="32">
        <f t="shared" si="6"/>
        <v>17</v>
      </c>
      <c r="K76" s="20"/>
      <c r="L76" s="32" t="str">
        <f t="shared" si="7"/>
        <v/>
      </c>
    </row>
    <row r="77" spans="1:12" ht="22.5">
      <c r="A77" s="4" t="s">
        <v>135</v>
      </c>
      <c r="B77" s="4" t="s">
        <v>135</v>
      </c>
      <c r="C77" s="5" t="s">
        <v>11</v>
      </c>
      <c r="D77" s="5" t="s">
        <v>140</v>
      </c>
      <c r="E77" s="5" t="s">
        <v>13</v>
      </c>
      <c r="F77" s="5" t="s">
        <v>14</v>
      </c>
      <c r="G77" s="29" t="str">
        <f t="shared" si="4"/>
        <v>6608007890</v>
      </c>
      <c r="H77" s="29" t="str">
        <f t="shared" si="5"/>
        <v xml:space="preserve"> '"БАНК24.РУ"(ОАО)</v>
      </c>
      <c r="I77" s="20" t="s">
        <v>141</v>
      </c>
      <c r="J77" s="32">
        <f t="shared" si="6"/>
        <v>58</v>
      </c>
      <c r="K77" s="20"/>
      <c r="L77" s="32" t="str">
        <f t="shared" si="7"/>
        <v/>
      </c>
    </row>
    <row r="78" spans="1:12" ht="30">
      <c r="A78" s="11" t="s">
        <v>135</v>
      </c>
      <c r="B78" s="11" t="s">
        <v>135</v>
      </c>
      <c r="C78" s="12" t="s">
        <v>37</v>
      </c>
      <c r="D78" s="12" t="s">
        <v>142</v>
      </c>
      <c r="E78" s="12" t="s">
        <v>13</v>
      </c>
      <c r="F78" s="12" t="s">
        <v>39</v>
      </c>
      <c r="G78" s="29" t="str">
        <f t="shared" si="4"/>
        <v>6646017151</v>
      </c>
      <c r="H78" s="29" t="str">
        <f t="shared" si="5"/>
        <v xml:space="preserve"> 'Общество с ограниченной ответственностью "Вендинг"</v>
      </c>
      <c r="I78" s="22" t="s">
        <v>143</v>
      </c>
      <c r="J78" s="32">
        <f t="shared" si="6"/>
        <v>70000</v>
      </c>
      <c r="K78" s="22"/>
      <c r="L78" s="32" t="str">
        <f t="shared" si="7"/>
        <v/>
      </c>
    </row>
    <row r="79" spans="1:12" ht="15">
      <c r="A79" s="13" t="s">
        <v>135</v>
      </c>
      <c r="B79" s="13" t="s">
        <v>135</v>
      </c>
      <c r="C79" s="14" t="s">
        <v>37</v>
      </c>
      <c r="D79" s="14" t="s">
        <v>144</v>
      </c>
      <c r="E79" s="14" t="s">
        <v>64</v>
      </c>
      <c r="F79" s="14" t="s">
        <v>65</v>
      </c>
      <c r="G79" s="29" t="str">
        <f t="shared" si="4"/>
        <v>6674358065</v>
      </c>
      <c r="H79" s="29" t="str">
        <f t="shared" si="5"/>
        <v xml:space="preserve"> 'ООО "Капитал"</v>
      </c>
      <c r="I79" s="23" t="s">
        <v>24</v>
      </c>
      <c r="J79" s="32" t="str">
        <f t="shared" si="6"/>
        <v/>
      </c>
      <c r="K79" s="23" t="s">
        <v>145</v>
      </c>
      <c r="L79" s="32">
        <f t="shared" si="7"/>
        <v>70000</v>
      </c>
    </row>
    <row r="80" spans="1:12" ht="30">
      <c r="A80" s="11" t="s">
        <v>135</v>
      </c>
      <c r="B80" s="11" t="s">
        <v>135</v>
      </c>
      <c r="C80" s="12" t="s">
        <v>37</v>
      </c>
      <c r="D80" s="12" t="s">
        <v>103</v>
      </c>
      <c r="E80" s="12" t="s">
        <v>13</v>
      </c>
      <c r="F80" s="12" t="s">
        <v>39</v>
      </c>
      <c r="G80" s="29" t="str">
        <f t="shared" si="4"/>
        <v>6646017151</v>
      </c>
      <c r="H80" s="29" t="str">
        <f t="shared" si="5"/>
        <v xml:space="preserve"> 'Общество с ограниченной ответственностью "Вендинг"</v>
      </c>
      <c r="I80" s="22" t="s">
        <v>146</v>
      </c>
      <c r="J80" s="32">
        <f t="shared" si="6"/>
        <v>179900</v>
      </c>
      <c r="K80" s="22"/>
      <c r="L80" s="32" t="str">
        <f t="shared" si="7"/>
        <v/>
      </c>
    </row>
    <row r="81" spans="1:12">
      <c r="A81" s="13" t="s">
        <v>135</v>
      </c>
      <c r="B81" s="13" t="s">
        <v>135</v>
      </c>
      <c r="C81" s="14" t="s">
        <v>37</v>
      </c>
      <c r="D81" s="14" t="s">
        <v>147</v>
      </c>
      <c r="E81" s="14" t="s">
        <v>104</v>
      </c>
      <c r="F81" s="14" t="s">
        <v>105</v>
      </c>
      <c r="G81" s="29" t="str">
        <f t="shared" si="4"/>
        <v>6671354778</v>
      </c>
      <c r="H81" s="29" t="str">
        <f t="shared" si="5"/>
        <v xml:space="preserve"> 'ООО "ЭЙДЖ"</v>
      </c>
      <c r="I81" s="23" t="s">
        <v>24</v>
      </c>
      <c r="J81" s="32" t="str">
        <f t="shared" si="6"/>
        <v/>
      </c>
      <c r="K81" s="23" t="s">
        <v>148</v>
      </c>
      <c r="L81" s="32">
        <f t="shared" si="7"/>
        <v>180000</v>
      </c>
    </row>
    <row r="82" spans="1:12">
      <c r="A82" s="13" t="s">
        <v>135</v>
      </c>
      <c r="B82" s="13" t="s">
        <v>135</v>
      </c>
      <c r="C82" s="14" t="s">
        <v>37</v>
      </c>
      <c r="D82" s="14" t="s">
        <v>122</v>
      </c>
      <c r="E82" s="14" t="s">
        <v>104</v>
      </c>
      <c r="F82" s="14" t="s">
        <v>149</v>
      </c>
      <c r="G82" s="29" t="str">
        <f t="shared" si="4"/>
        <v>6670326023</v>
      </c>
      <c r="H82" s="29" t="str">
        <f t="shared" si="5"/>
        <v xml:space="preserve"> 'ООО "Маркус"</v>
      </c>
      <c r="I82" s="23" t="s">
        <v>24</v>
      </c>
      <c r="J82" s="32" t="str">
        <f t="shared" si="6"/>
        <v/>
      </c>
      <c r="K82" s="23" t="s">
        <v>76</v>
      </c>
      <c r="L82" s="32">
        <f t="shared" si="7"/>
        <v>200000</v>
      </c>
    </row>
    <row r="83" spans="1:12" ht="30">
      <c r="A83" s="11" t="s">
        <v>135</v>
      </c>
      <c r="B83" s="11" t="s">
        <v>135</v>
      </c>
      <c r="C83" s="12" t="s">
        <v>37</v>
      </c>
      <c r="D83" s="12" t="s">
        <v>150</v>
      </c>
      <c r="E83" s="12" t="s">
        <v>13</v>
      </c>
      <c r="F83" s="12" t="s">
        <v>39</v>
      </c>
      <c r="G83" s="29" t="str">
        <f t="shared" si="4"/>
        <v>6646017151</v>
      </c>
      <c r="H83" s="29" t="str">
        <f t="shared" si="5"/>
        <v xml:space="preserve"> 'Общество с ограниченной ответственностью "Вендинг"</v>
      </c>
      <c r="I83" s="22" t="s">
        <v>78</v>
      </c>
      <c r="J83" s="32">
        <f t="shared" si="6"/>
        <v>200000</v>
      </c>
      <c r="K83" s="22"/>
      <c r="L83" s="32" t="str">
        <f t="shared" si="7"/>
        <v/>
      </c>
    </row>
    <row r="84" spans="1:12" ht="30">
      <c r="A84" s="11" t="s">
        <v>135</v>
      </c>
      <c r="B84" s="11" t="s">
        <v>135</v>
      </c>
      <c r="C84" s="12" t="s">
        <v>37</v>
      </c>
      <c r="D84" s="12" t="s">
        <v>151</v>
      </c>
      <c r="E84" s="12" t="s">
        <v>13</v>
      </c>
      <c r="F84" s="12" t="s">
        <v>39</v>
      </c>
      <c r="G84" s="29" t="str">
        <f t="shared" si="4"/>
        <v>6646017151</v>
      </c>
      <c r="H84" s="29" t="str">
        <f t="shared" si="5"/>
        <v xml:space="preserve"> 'Общество с ограниченной ответственностью "Вендинг"</v>
      </c>
      <c r="I84" s="22" t="s">
        <v>152</v>
      </c>
      <c r="J84" s="32">
        <f t="shared" si="6"/>
        <v>499990</v>
      </c>
      <c r="K84" s="22"/>
      <c r="L84" s="32" t="str">
        <f t="shared" si="7"/>
        <v/>
      </c>
    </row>
    <row r="85" spans="1:12" ht="15">
      <c r="A85" s="17" t="s">
        <v>135</v>
      </c>
      <c r="B85" s="17" t="s">
        <v>135</v>
      </c>
      <c r="C85" s="18" t="s">
        <v>37</v>
      </c>
      <c r="D85" s="18" t="s">
        <v>129</v>
      </c>
      <c r="E85" s="18" t="s">
        <v>104</v>
      </c>
      <c r="F85" s="18" t="s">
        <v>153</v>
      </c>
      <c r="G85" s="29" t="str">
        <f t="shared" si="4"/>
        <v>6625062146</v>
      </c>
      <c r="H85" s="29" t="str">
        <f t="shared" si="5"/>
        <v xml:space="preserve"> 'ООО ТД "ЭСТАЕР"</v>
      </c>
      <c r="I85" s="25" t="s">
        <v>24</v>
      </c>
      <c r="J85" s="32" t="str">
        <f t="shared" si="6"/>
        <v/>
      </c>
      <c r="K85" s="25" t="s">
        <v>132</v>
      </c>
      <c r="L85" s="32">
        <f t="shared" si="7"/>
        <v>500000</v>
      </c>
    </row>
    <row r="86" spans="1:12">
      <c r="A86" s="6" t="s">
        <v>30</v>
      </c>
      <c r="B86" s="7"/>
      <c r="C86" s="7"/>
      <c r="D86" s="7"/>
      <c r="E86" s="7"/>
      <c r="F86" s="7"/>
      <c r="G86" s="29" t="str">
        <f t="shared" si="4"/>
        <v/>
      </c>
      <c r="H86" s="29" t="str">
        <f t="shared" si="5"/>
        <v/>
      </c>
      <c r="I86" s="21" t="s">
        <v>154</v>
      </c>
      <c r="J86" s="32">
        <f t="shared" si="6"/>
        <v>950016</v>
      </c>
      <c r="K86" s="21" t="s">
        <v>155</v>
      </c>
      <c r="L86" s="32">
        <f t="shared" si="7"/>
        <v>950000</v>
      </c>
    </row>
    <row r="87" spans="1:12">
      <c r="A87" s="8" t="s">
        <v>32</v>
      </c>
      <c r="B87" s="9"/>
      <c r="C87" s="9"/>
      <c r="D87" s="9"/>
      <c r="E87" s="9"/>
      <c r="F87" s="9" t="s">
        <v>33</v>
      </c>
      <c r="G87" s="29" t="str">
        <f t="shared" si="4"/>
        <v>0.00</v>
      </c>
      <c r="H87" s="29" t="str">
        <f t="shared" si="5"/>
        <v/>
      </c>
      <c r="J87" s="32" t="str">
        <f t="shared" si="6"/>
        <v/>
      </c>
      <c r="L87" s="32" t="str">
        <f t="shared" si="7"/>
        <v/>
      </c>
    </row>
    <row r="88" spans="1:12">
      <c r="A88" s="10"/>
      <c r="B88" s="10"/>
      <c r="C88" s="10"/>
      <c r="D88" s="10"/>
      <c r="E88" s="10"/>
      <c r="F88" s="10"/>
      <c r="G88" s="29" t="str">
        <f t="shared" si="4"/>
        <v/>
      </c>
      <c r="H88" s="29" t="str">
        <f t="shared" si="5"/>
        <v/>
      </c>
      <c r="I88" s="10"/>
      <c r="J88" s="32" t="str">
        <f t="shared" si="6"/>
        <v/>
      </c>
      <c r="K88" s="10"/>
      <c r="L88" s="32" t="str">
        <f t="shared" si="7"/>
        <v/>
      </c>
    </row>
    <row r="89" spans="1:12" ht="22.5">
      <c r="A89" s="4" t="s">
        <v>156</v>
      </c>
      <c r="B89" s="4" t="s">
        <v>156</v>
      </c>
      <c r="C89" s="5" t="s">
        <v>11</v>
      </c>
      <c r="D89" s="5" t="s">
        <v>157</v>
      </c>
      <c r="E89" s="5" t="s">
        <v>13</v>
      </c>
      <c r="F89" s="5" t="s">
        <v>14</v>
      </c>
      <c r="G89" s="29" t="str">
        <f t="shared" si="4"/>
        <v>6608007890</v>
      </c>
      <c r="H89" s="29" t="str">
        <f t="shared" si="5"/>
        <v xml:space="preserve"> '"БАНК24.РУ"(ОАО)</v>
      </c>
      <c r="I89" s="20" t="s">
        <v>36</v>
      </c>
      <c r="J89" s="32">
        <f t="shared" si="6"/>
        <v>17</v>
      </c>
      <c r="K89" s="20"/>
      <c r="L89" s="32" t="str">
        <f t="shared" si="7"/>
        <v/>
      </c>
    </row>
    <row r="90" spans="1:12" ht="22.5">
      <c r="A90" s="4" t="s">
        <v>156</v>
      </c>
      <c r="B90" s="4" t="s">
        <v>156</v>
      </c>
      <c r="C90" s="5" t="s">
        <v>11</v>
      </c>
      <c r="D90" s="5" t="s">
        <v>158</v>
      </c>
      <c r="E90" s="5" t="s">
        <v>13</v>
      </c>
      <c r="F90" s="5" t="s">
        <v>14</v>
      </c>
      <c r="G90" s="29" t="str">
        <f t="shared" si="4"/>
        <v>6608007890</v>
      </c>
      <c r="H90" s="29" t="str">
        <f t="shared" si="5"/>
        <v xml:space="preserve"> '"БАНК24.РУ"(ОАО)</v>
      </c>
      <c r="I90" s="20" t="s">
        <v>36</v>
      </c>
      <c r="J90" s="32">
        <f t="shared" si="6"/>
        <v>17</v>
      </c>
      <c r="K90" s="20"/>
      <c r="L90" s="32" t="str">
        <f t="shared" si="7"/>
        <v/>
      </c>
    </row>
    <row r="91" spans="1:12" ht="22.5">
      <c r="A91" s="4" t="s">
        <v>156</v>
      </c>
      <c r="B91" s="4" t="s">
        <v>135</v>
      </c>
      <c r="C91" s="5" t="s">
        <v>159</v>
      </c>
      <c r="D91" s="5" t="s">
        <v>160</v>
      </c>
      <c r="E91" s="5" t="s">
        <v>13</v>
      </c>
      <c r="F91" s="5" t="s">
        <v>14</v>
      </c>
      <c r="G91" s="29" t="str">
        <f t="shared" si="4"/>
        <v>6608007890</v>
      </c>
      <c r="H91" s="29" t="str">
        <f t="shared" si="5"/>
        <v xml:space="preserve"> '"БАНК24.РУ"(ОАО)</v>
      </c>
      <c r="I91" s="20" t="s">
        <v>161</v>
      </c>
      <c r="J91" s="32">
        <f t="shared" si="6"/>
        <v>1642</v>
      </c>
      <c r="K91" s="20"/>
      <c r="L91" s="32" t="str">
        <f t="shared" si="7"/>
        <v/>
      </c>
    </row>
    <row r="92" spans="1:12" ht="30">
      <c r="A92" s="11" t="s">
        <v>156</v>
      </c>
      <c r="B92" s="11" t="s">
        <v>156</v>
      </c>
      <c r="C92" s="12" t="s">
        <v>37</v>
      </c>
      <c r="D92" s="12" t="s">
        <v>147</v>
      </c>
      <c r="E92" s="12" t="s">
        <v>13</v>
      </c>
      <c r="F92" s="12" t="s">
        <v>39</v>
      </c>
      <c r="G92" s="29" t="str">
        <f t="shared" si="4"/>
        <v>6646017151</v>
      </c>
      <c r="H92" s="29" t="str">
        <f t="shared" si="5"/>
        <v xml:space="preserve"> 'Общество с ограниченной ответственностью "Вендинг"</v>
      </c>
      <c r="I92" s="22" t="s">
        <v>162</v>
      </c>
      <c r="J92" s="32">
        <f t="shared" si="6"/>
        <v>139900</v>
      </c>
      <c r="K92" s="22"/>
      <c r="L92" s="32" t="str">
        <f t="shared" si="7"/>
        <v/>
      </c>
    </row>
    <row r="93" spans="1:12" ht="30">
      <c r="A93" s="13" t="s">
        <v>156</v>
      </c>
      <c r="B93" s="13" t="s">
        <v>156</v>
      </c>
      <c r="C93" s="14" t="s">
        <v>37</v>
      </c>
      <c r="D93" s="14" t="s">
        <v>38</v>
      </c>
      <c r="E93" s="14" t="s">
        <v>13</v>
      </c>
      <c r="F93" s="14" t="s">
        <v>163</v>
      </c>
      <c r="G93" s="29" t="str">
        <f t="shared" si="4"/>
        <v>6677000574</v>
      </c>
      <c r="H93" s="29" t="str">
        <f t="shared" si="5"/>
        <v xml:space="preserve"> 'Общество с ограниченной ответственностью "Сириус"</v>
      </c>
      <c r="I93" s="23" t="s">
        <v>24</v>
      </c>
      <c r="J93" s="32" t="str">
        <f t="shared" si="6"/>
        <v/>
      </c>
      <c r="K93" s="23" t="s">
        <v>164</v>
      </c>
      <c r="L93" s="32">
        <f t="shared" si="7"/>
        <v>139945</v>
      </c>
    </row>
    <row r="94" spans="1:12" ht="30">
      <c r="A94" s="11" t="s">
        <v>156</v>
      </c>
      <c r="B94" s="11" t="s">
        <v>156</v>
      </c>
      <c r="C94" s="12" t="s">
        <v>37</v>
      </c>
      <c r="D94" s="12" t="s">
        <v>11</v>
      </c>
      <c r="E94" s="12" t="s">
        <v>13</v>
      </c>
      <c r="F94" s="12" t="s">
        <v>39</v>
      </c>
      <c r="G94" s="29" t="str">
        <f t="shared" si="4"/>
        <v>6646017151</v>
      </c>
      <c r="H94" s="29" t="str">
        <f t="shared" si="5"/>
        <v xml:space="preserve"> 'Общество с ограниченной ответственностью "Вендинг"</v>
      </c>
      <c r="I94" s="22" t="s">
        <v>165</v>
      </c>
      <c r="J94" s="32">
        <f t="shared" si="6"/>
        <v>163308</v>
      </c>
      <c r="K94" s="22"/>
      <c r="L94" s="32" t="str">
        <f t="shared" si="7"/>
        <v/>
      </c>
    </row>
    <row r="95" spans="1:12" ht="15">
      <c r="A95" s="13" t="s">
        <v>156</v>
      </c>
      <c r="B95" s="13" t="s">
        <v>156</v>
      </c>
      <c r="C95" s="14" t="s">
        <v>37</v>
      </c>
      <c r="D95" s="14" t="s">
        <v>166</v>
      </c>
      <c r="E95" s="14" t="s">
        <v>64</v>
      </c>
      <c r="F95" s="14" t="s">
        <v>65</v>
      </c>
      <c r="G95" s="29" t="str">
        <f t="shared" si="4"/>
        <v>6674358065</v>
      </c>
      <c r="H95" s="29" t="str">
        <f t="shared" si="5"/>
        <v xml:space="preserve"> 'ООО "Капитал"</v>
      </c>
      <c r="I95" s="23" t="s">
        <v>24</v>
      </c>
      <c r="J95" s="32" t="str">
        <f t="shared" si="6"/>
        <v/>
      </c>
      <c r="K95" s="23" t="s">
        <v>167</v>
      </c>
      <c r="L95" s="32">
        <f t="shared" si="7"/>
        <v>165000</v>
      </c>
    </row>
    <row r="96" spans="1:12">
      <c r="A96" s="6" t="s">
        <v>30</v>
      </c>
      <c r="B96" s="7"/>
      <c r="C96" s="7"/>
      <c r="D96" s="7"/>
      <c r="E96" s="7"/>
      <c r="F96" s="7"/>
      <c r="G96" s="29" t="str">
        <f t="shared" si="4"/>
        <v/>
      </c>
      <c r="H96" s="29" t="str">
        <f t="shared" si="5"/>
        <v/>
      </c>
      <c r="I96" s="21" t="s">
        <v>168</v>
      </c>
      <c r="J96" s="32">
        <f t="shared" si="6"/>
        <v>304884</v>
      </c>
      <c r="K96" s="21" t="s">
        <v>169</v>
      </c>
      <c r="L96" s="32">
        <f t="shared" si="7"/>
        <v>304945</v>
      </c>
    </row>
    <row r="97" spans="1:12">
      <c r="A97" s="8" t="s">
        <v>32</v>
      </c>
      <c r="B97" s="9"/>
      <c r="C97" s="9"/>
      <c r="D97" s="9"/>
      <c r="E97" s="9"/>
      <c r="F97" s="9" t="s">
        <v>170</v>
      </c>
      <c r="G97" s="29" t="str">
        <f t="shared" si="4"/>
        <v>61.00</v>
      </c>
      <c r="H97" s="29" t="str">
        <f t="shared" si="5"/>
        <v/>
      </c>
      <c r="J97" s="32" t="str">
        <f t="shared" si="6"/>
        <v/>
      </c>
      <c r="L97" s="32" t="str">
        <f t="shared" si="7"/>
        <v/>
      </c>
    </row>
    <row r="98" spans="1:12">
      <c r="A98" s="10"/>
      <c r="B98" s="10"/>
      <c r="C98" s="10"/>
      <c r="D98" s="10"/>
      <c r="E98" s="10"/>
      <c r="F98" s="10"/>
      <c r="G98" s="29" t="str">
        <f t="shared" si="4"/>
        <v/>
      </c>
      <c r="H98" s="29" t="str">
        <f t="shared" si="5"/>
        <v/>
      </c>
      <c r="I98" s="10"/>
      <c r="J98" s="32" t="str">
        <f t="shared" si="6"/>
        <v/>
      </c>
      <c r="K98" s="10"/>
      <c r="L98" s="32" t="str">
        <f t="shared" si="7"/>
        <v/>
      </c>
    </row>
    <row r="99" spans="1:12" ht="22.5">
      <c r="A99" s="4" t="s">
        <v>171</v>
      </c>
      <c r="B99" s="4" t="s">
        <v>171</v>
      </c>
      <c r="C99" s="5" t="s">
        <v>11</v>
      </c>
      <c r="D99" s="5" t="s">
        <v>172</v>
      </c>
      <c r="E99" s="5" t="s">
        <v>13</v>
      </c>
      <c r="F99" s="5" t="s">
        <v>14</v>
      </c>
      <c r="G99" s="29" t="str">
        <f t="shared" si="4"/>
        <v>6608007890</v>
      </c>
      <c r="H99" s="29" t="str">
        <f t="shared" si="5"/>
        <v xml:space="preserve"> '"БАНК24.РУ"(ОАО)</v>
      </c>
      <c r="I99" s="20" t="s">
        <v>36</v>
      </c>
      <c r="J99" s="32">
        <f t="shared" si="6"/>
        <v>17</v>
      </c>
      <c r="K99" s="20"/>
      <c r="L99" s="32" t="str">
        <f t="shared" si="7"/>
        <v/>
      </c>
    </row>
    <row r="100" spans="1:12" ht="15">
      <c r="A100" s="13" t="s">
        <v>171</v>
      </c>
      <c r="B100" s="13" t="s">
        <v>171</v>
      </c>
      <c r="C100" s="14" t="s">
        <v>37</v>
      </c>
      <c r="D100" s="14" t="s">
        <v>173</v>
      </c>
      <c r="E100" s="14" t="s">
        <v>64</v>
      </c>
      <c r="F100" s="14" t="s">
        <v>65</v>
      </c>
      <c r="G100" s="29" t="str">
        <f t="shared" si="4"/>
        <v>6674358065</v>
      </c>
      <c r="H100" s="29" t="str">
        <f t="shared" si="5"/>
        <v xml:space="preserve"> 'ООО "Капитал"</v>
      </c>
      <c r="I100" s="23" t="s">
        <v>24</v>
      </c>
      <c r="J100" s="32" t="str">
        <f t="shared" si="6"/>
        <v/>
      </c>
      <c r="K100" s="23" t="s">
        <v>174</v>
      </c>
      <c r="L100" s="32">
        <f t="shared" si="7"/>
        <v>250000</v>
      </c>
    </row>
    <row r="101" spans="1:12" ht="30">
      <c r="A101" s="11" t="s">
        <v>171</v>
      </c>
      <c r="B101" s="11" t="s">
        <v>171</v>
      </c>
      <c r="C101" s="12" t="s">
        <v>37</v>
      </c>
      <c r="D101" s="12" t="s">
        <v>175</v>
      </c>
      <c r="E101" s="12" t="s">
        <v>13</v>
      </c>
      <c r="F101" s="12" t="s">
        <v>39</v>
      </c>
      <c r="G101" s="29" t="str">
        <f t="shared" si="4"/>
        <v>6646017151</v>
      </c>
      <c r="H101" s="29" t="str">
        <f t="shared" si="5"/>
        <v xml:space="preserve"> 'Общество с ограниченной ответственностью "Вендинг"</v>
      </c>
      <c r="I101" s="22" t="s">
        <v>176</v>
      </c>
      <c r="J101" s="32">
        <f t="shared" si="6"/>
        <v>250001</v>
      </c>
      <c r="K101" s="22"/>
      <c r="L101" s="32" t="str">
        <f t="shared" si="7"/>
        <v/>
      </c>
    </row>
    <row r="102" spans="1:12">
      <c r="A102" s="6" t="s">
        <v>30</v>
      </c>
      <c r="B102" s="7"/>
      <c r="C102" s="7"/>
      <c r="D102" s="7"/>
      <c r="E102" s="7"/>
      <c r="F102" s="7"/>
      <c r="G102" s="29" t="str">
        <f t="shared" si="4"/>
        <v/>
      </c>
      <c r="H102" s="29" t="str">
        <f t="shared" si="5"/>
        <v/>
      </c>
      <c r="I102" s="21" t="s">
        <v>177</v>
      </c>
      <c r="J102" s="32">
        <f t="shared" si="6"/>
        <v>250018</v>
      </c>
      <c r="K102" s="21" t="s">
        <v>178</v>
      </c>
      <c r="L102" s="32">
        <f t="shared" si="7"/>
        <v>250000</v>
      </c>
    </row>
    <row r="103" spans="1:12">
      <c r="A103" s="8" t="s">
        <v>32</v>
      </c>
      <c r="B103" s="9"/>
      <c r="C103" s="9"/>
      <c r="D103" s="9"/>
      <c r="E103" s="9"/>
      <c r="F103" s="9" t="s">
        <v>179</v>
      </c>
      <c r="G103" s="29" t="str">
        <f t="shared" si="4"/>
        <v>43.00</v>
      </c>
      <c r="H103" s="29" t="str">
        <f t="shared" si="5"/>
        <v/>
      </c>
      <c r="J103" s="32" t="str">
        <f t="shared" si="6"/>
        <v/>
      </c>
      <c r="L103" s="32" t="str">
        <f t="shared" si="7"/>
        <v/>
      </c>
    </row>
    <row r="104" spans="1:12">
      <c r="A104" s="10"/>
      <c r="B104" s="10"/>
      <c r="C104" s="10"/>
      <c r="D104" s="10"/>
      <c r="E104" s="10"/>
      <c r="F104" s="10"/>
      <c r="G104" s="29" t="str">
        <f t="shared" si="4"/>
        <v/>
      </c>
      <c r="H104" s="29" t="str">
        <f t="shared" si="5"/>
        <v/>
      </c>
      <c r="I104" s="10"/>
      <c r="J104" s="32" t="str">
        <f t="shared" si="6"/>
        <v/>
      </c>
      <c r="K104" s="10"/>
      <c r="L104" s="32" t="str">
        <f t="shared" si="7"/>
        <v/>
      </c>
    </row>
    <row r="105" spans="1:12" ht="22.5">
      <c r="A105" s="4" t="s">
        <v>180</v>
      </c>
      <c r="B105" s="4" t="s">
        <v>180</v>
      </c>
      <c r="C105" s="5" t="s">
        <v>11</v>
      </c>
      <c r="D105" s="5" t="s">
        <v>181</v>
      </c>
      <c r="E105" s="5" t="s">
        <v>13</v>
      </c>
      <c r="F105" s="5" t="s">
        <v>14</v>
      </c>
      <c r="G105" s="29" t="str">
        <f t="shared" si="4"/>
        <v>6608007890</v>
      </c>
      <c r="H105" s="29" t="str">
        <f t="shared" si="5"/>
        <v xml:space="preserve"> '"БАНК24.РУ"(ОАО)</v>
      </c>
      <c r="I105" s="20" t="s">
        <v>36</v>
      </c>
      <c r="J105" s="32">
        <f t="shared" si="6"/>
        <v>17</v>
      </c>
      <c r="K105" s="20"/>
      <c r="L105" s="32" t="str">
        <f t="shared" si="7"/>
        <v/>
      </c>
    </row>
    <row r="106" spans="1:12" ht="22.5">
      <c r="A106" s="4" t="s">
        <v>180</v>
      </c>
      <c r="B106" s="4" t="s">
        <v>180</v>
      </c>
      <c r="C106" s="5" t="s">
        <v>11</v>
      </c>
      <c r="D106" s="5" t="s">
        <v>182</v>
      </c>
      <c r="E106" s="5" t="s">
        <v>13</v>
      </c>
      <c r="F106" s="5" t="s">
        <v>14</v>
      </c>
      <c r="G106" s="29" t="str">
        <f t="shared" si="4"/>
        <v>6608007890</v>
      </c>
      <c r="H106" s="29" t="str">
        <f t="shared" si="5"/>
        <v xml:space="preserve"> '"БАНК24.РУ"(ОАО)</v>
      </c>
      <c r="I106" s="20" t="s">
        <v>36</v>
      </c>
      <c r="J106" s="32">
        <f t="shared" si="6"/>
        <v>17</v>
      </c>
      <c r="K106" s="20"/>
      <c r="L106" s="32" t="str">
        <f t="shared" si="7"/>
        <v/>
      </c>
    </row>
    <row r="107" spans="1:12">
      <c r="A107" s="13" t="s">
        <v>180</v>
      </c>
      <c r="B107" s="13" t="s">
        <v>180</v>
      </c>
      <c r="C107" s="14" t="s">
        <v>37</v>
      </c>
      <c r="D107" s="14" t="s">
        <v>151</v>
      </c>
      <c r="E107" s="14" t="s">
        <v>104</v>
      </c>
      <c r="F107" s="14" t="s">
        <v>149</v>
      </c>
      <c r="G107" s="29" t="str">
        <f t="shared" si="4"/>
        <v>6670326023</v>
      </c>
      <c r="H107" s="29" t="str">
        <f t="shared" si="5"/>
        <v xml:space="preserve"> 'ООО "Маркус"</v>
      </c>
      <c r="I107" s="23" t="s">
        <v>24</v>
      </c>
      <c r="J107" s="32" t="str">
        <f t="shared" si="6"/>
        <v/>
      </c>
      <c r="K107" s="23" t="s">
        <v>76</v>
      </c>
      <c r="L107" s="32">
        <f t="shared" si="7"/>
        <v>200000</v>
      </c>
    </row>
    <row r="108" spans="1:12" ht="30">
      <c r="A108" s="11" t="s">
        <v>180</v>
      </c>
      <c r="B108" s="11" t="s">
        <v>180</v>
      </c>
      <c r="C108" s="12" t="s">
        <v>37</v>
      </c>
      <c r="D108" s="12" t="s">
        <v>183</v>
      </c>
      <c r="E108" s="12" t="s">
        <v>13</v>
      </c>
      <c r="F108" s="12" t="s">
        <v>39</v>
      </c>
      <c r="G108" s="29" t="str">
        <f t="shared" si="4"/>
        <v>6646017151</v>
      </c>
      <c r="H108" s="29" t="str">
        <f t="shared" si="5"/>
        <v xml:space="preserve"> 'Общество с ограниченной ответственностью "Вендинг"</v>
      </c>
      <c r="I108" s="22" t="s">
        <v>184</v>
      </c>
      <c r="J108" s="32">
        <f t="shared" si="6"/>
        <v>2935000</v>
      </c>
      <c r="K108" s="22"/>
      <c r="L108" s="32" t="str">
        <f t="shared" si="7"/>
        <v/>
      </c>
    </row>
    <row r="109" spans="1:12" ht="30">
      <c r="A109" s="13" t="s">
        <v>180</v>
      </c>
      <c r="B109" s="13" t="s">
        <v>180</v>
      </c>
      <c r="C109" s="14" t="s">
        <v>37</v>
      </c>
      <c r="D109" s="14" t="s">
        <v>103</v>
      </c>
      <c r="E109" s="14" t="s">
        <v>185</v>
      </c>
      <c r="F109" s="14" t="s">
        <v>186</v>
      </c>
      <c r="G109" s="29" t="str">
        <f t="shared" si="4"/>
        <v>6672357490</v>
      </c>
      <c r="H109" s="29" t="str">
        <f t="shared" si="5"/>
        <v xml:space="preserve"> 'Общество с ограниченной ответственностью 'ОптМаркет'</v>
      </c>
      <c r="I109" s="23" t="s">
        <v>24</v>
      </c>
      <c r="J109" s="32" t="str">
        <f t="shared" si="6"/>
        <v/>
      </c>
      <c r="K109" s="23" t="s">
        <v>187</v>
      </c>
      <c r="L109" s="32">
        <f t="shared" si="7"/>
        <v>2935047</v>
      </c>
    </row>
    <row r="110" spans="1:12" ht="30">
      <c r="A110" s="17" t="s">
        <v>180</v>
      </c>
      <c r="B110" s="17" t="s">
        <v>180</v>
      </c>
      <c r="C110" s="18" t="s">
        <v>37</v>
      </c>
      <c r="D110" s="18" t="s">
        <v>188</v>
      </c>
      <c r="E110" s="18" t="s">
        <v>189</v>
      </c>
      <c r="F110" s="18" t="s">
        <v>190</v>
      </c>
      <c r="G110" s="29" t="str">
        <f t="shared" si="4"/>
        <v>6625060413</v>
      </c>
      <c r="H110" s="29" t="str">
        <f t="shared" si="5"/>
        <v xml:space="preserve"> 'ООО "Первоуральский Нефтетрубный Завод"</v>
      </c>
      <c r="I110" s="25" t="s">
        <v>24</v>
      </c>
      <c r="J110" s="32" t="str">
        <f t="shared" si="6"/>
        <v/>
      </c>
      <c r="K110" s="25" t="s">
        <v>191</v>
      </c>
      <c r="L110" s="32">
        <f t="shared" si="7"/>
        <v>3030000</v>
      </c>
    </row>
    <row r="111" spans="1:12" ht="30">
      <c r="A111" s="11" t="s">
        <v>180</v>
      </c>
      <c r="B111" s="11" t="s">
        <v>180</v>
      </c>
      <c r="C111" s="12" t="s">
        <v>37</v>
      </c>
      <c r="D111" s="12" t="s">
        <v>192</v>
      </c>
      <c r="E111" s="12" t="s">
        <v>13</v>
      </c>
      <c r="F111" s="12" t="s">
        <v>39</v>
      </c>
      <c r="G111" s="29" t="str">
        <f t="shared" si="4"/>
        <v>6646017151</v>
      </c>
      <c r="H111" s="29" t="str">
        <f t="shared" si="5"/>
        <v xml:space="preserve"> 'Общество с ограниченной ответственностью "Вендинг"</v>
      </c>
      <c r="I111" s="22" t="s">
        <v>193</v>
      </c>
      <c r="J111" s="32">
        <f t="shared" si="6"/>
        <v>3230003</v>
      </c>
      <c r="K111" s="22"/>
      <c r="L111" s="32" t="str">
        <f t="shared" si="7"/>
        <v/>
      </c>
    </row>
    <row r="112" spans="1:12">
      <c r="A112" s="6" t="s">
        <v>30</v>
      </c>
      <c r="B112" s="7"/>
      <c r="C112" s="7"/>
      <c r="D112" s="7"/>
      <c r="E112" s="7"/>
      <c r="F112" s="7"/>
      <c r="G112" s="29" t="str">
        <f t="shared" si="4"/>
        <v/>
      </c>
      <c r="H112" s="29" t="str">
        <f t="shared" si="5"/>
        <v/>
      </c>
      <c r="I112" s="21" t="s">
        <v>194</v>
      </c>
      <c r="J112" s="32">
        <f t="shared" si="6"/>
        <v>6165037</v>
      </c>
      <c r="K112" s="21" t="s">
        <v>195</v>
      </c>
      <c r="L112" s="32">
        <f t="shared" si="7"/>
        <v>6165047</v>
      </c>
    </row>
    <row r="113" spans="1:12">
      <c r="A113" s="8" t="s">
        <v>32</v>
      </c>
      <c r="B113" s="9"/>
      <c r="C113" s="9"/>
      <c r="D113" s="9"/>
      <c r="E113" s="9"/>
      <c r="F113" s="9" t="s">
        <v>196</v>
      </c>
      <c r="G113" s="29" t="str">
        <f t="shared" si="4"/>
        <v>53.00</v>
      </c>
      <c r="H113" s="29" t="str">
        <f t="shared" si="5"/>
        <v/>
      </c>
      <c r="J113" s="32" t="str">
        <f t="shared" si="6"/>
        <v/>
      </c>
      <c r="L113" s="32" t="str">
        <f t="shared" si="7"/>
        <v/>
      </c>
    </row>
    <row r="114" spans="1:12">
      <c r="A114" s="10"/>
      <c r="B114" s="10"/>
      <c r="C114" s="10"/>
      <c r="D114" s="10"/>
      <c r="E114" s="10"/>
      <c r="F114" s="10"/>
      <c r="G114" s="29" t="str">
        <f t="shared" si="4"/>
        <v/>
      </c>
      <c r="H114" s="29" t="str">
        <f t="shared" si="5"/>
        <v/>
      </c>
      <c r="I114" s="10"/>
      <c r="J114" s="32" t="str">
        <f t="shared" si="6"/>
        <v/>
      </c>
      <c r="K114" s="10"/>
      <c r="L114" s="32" t="str">
        <f t="shared" si="7"/>
        <v/>
      </c>
    </row>
    <row r="115" spans="1:12" ht="22.5">
      <c r="A115" s="4" t="s">
        <v>197</v>
      </c>
      <c r="B115" s="4" t="s">
        <v>197</v>
      </c>
      <c r="C115" s="5" t="s">
        <v>11</v>
      </c>
      <c r="D115" s="5" t="s">
        <v>198</v>
      </c>
      <c r="E115" s="5" t="s">
        <v>13</v>
      </c>
      <c r="F115" s="5" t="s">
        <v>14</v>
      </c>
      <c r="G115" s="29" t="str">
        <f t="shared" si="4"/>
        <v>6608007890</v>
      </c>
      <c r="H115" s="29" t="str">
        <f t="shared" si="5"/>
        <v xml:space="preserve"> '"БАНК24.РУ"(ОАО)</v>
      </c>
      <c r="I115" s="20" t="s">
        <v>36</v>
      </c>
      <c r="J115" s="32">
        <f t="shared" si="6"/>
        <v>17</v>
      </c>
      <c r="K115" s="20"/>
      <c r="L115" s="32" t="str">
        <f t="shared" si="7"/>
        <v/>
      </c>
    </row>
    <row r="116" spans="1:12" ht="22.5">
      <c r="A116" s="4" t="s">
        <v>197</v>
      </c>
      <c r="B116" s="4" t="s">
        <v>197</v>
      </c>
      <c r="C116" s="5" t="s">
        <v>11</v>
      </c>
      <c r="D116" s="5" t="s">
        <v>199</v>
      </c>
      <c r="E116" s="5" t="s">
        <v>13</v>
      </c>
      <c r="F116" s="5" t="s">
        <v>14</v>
      </c>
      <c r="G116" s="29" t="str">
        <f t="shared" si="4"/>
        <v>6608007890</v>
      </c>
      <c r="H116" s="29" t="str">
        <f t="shared" si="5"/>
        <v xml:space="preserve"> '"БАНК24.РУ"(ОАО)</v>
      </c>
      <c r="I116" s="20" t="s">
        <v>36</v>
      </c>
      <c r="J116" s="32">
        <f t="shared" si="6"/>
        <v>17</v>
      </c>
      <c r="K116" s="20"/>
      <c r="L116" s="32" t="str">
        <f t="shared" si="7"/>
        <v/>
      </c>
    </row>
    <row r="117" spans="1:12" ht="30">
      <c r="A117" s="11" t="s">
        <v>197</v>
      </c>
      <c r="B117" s="11" t="s">
        <v>197</v>
      </c>
      <c r="C117" s="12" t="s">
        <v>37</v>
      </c>
      <c r="D117" s="12" t="s">
        <v>63</v>
      </c>
      <c r="E117" s="12" t="s">
        <v>13</v>
      </c>
      <c r="F117" s="12" t="s">
        <v>39</v>
      </c>
      <c r="G117" s="29" t="str">
        <f t="shared" si="4"/>
        <v>6646017151</v>
      </c>
      <c r="H117" s="29" t="str">
        <f t="shared" si="5"/>
        <v xml:space="preserve"> 'Общество с ограниченной ответственностью "Вендинг"</v>
      </c>
      <c r="I117" s="22" t="s">
        <v>78</v>
      </c>
      <c r="J117" s="32">
        <f t="shared" si="6"/>
        <v>200000</v>
      </c>
      <c r="K117" s="22"/>
      <c r="L117" s="32" t="str">
        <f t="shared" si="7"/>
        <v/>
      </c>
    </row>
    <row r="118" spans="1:12" ht="15">
      <c r="A118" s="13" t="s">
        <v>197</v>
      </c>
      <c r="B118" s="13" t="s">
        <v>197</v>
      </c>
      <c r="C118" s="14" t="s">
        <v>37</v>
      </c>
      <c r="D118" s="14" t="s">
        <v>200</v>
      </c>
      <c r="E118" s="14" t="s">
        <v>64</v>
      </c>
      <c r="F118" s="14" t="s">
        <v>65</v>
      </c>
      <c r="G118" s="29" t="str">
        <f t="shared" si="4"/>
        <v>6674358065</v>
      </c>
      <c r="H118" s="29" t="str">
        <f t="shared" si="5"/>
        <v xml:space="preserve"> 'ООО "Капитал"</v>
      </c>
      <c r="I118" s="23" t="s">
        <v>24</v>
      </c>
      <c r="J118" s="32" t="str">
        <f t="shared" si="6"/>
        <v/>
      </c>
      <c r="K118" s="23" t="s">
        <v>76</v>
      </c>
      <c r="L118" s="32">
        <f t="shared" si="7"/>
        <v>200000</v>
      </c>
    </row>
    <row r="119" spans="1:12">
      <c r="A119" s="13" t="s">
        <v>197</v>
      </c>
      <c r="B119" s="13" t="s">
        <v>197</v>
      </c>
      <c r="C119" s="14" t="s">
        <v>37</v>
      </c>
      <c r="D119" s="14" t="s">
        <v>67</v>
      </c>
      <c r="E119" s="14" t="s">
        <v>104</v>
      </c>
      <c r="F119" s="14" t="s">
        <v>105</v>
      </c>
      <c r="G119" s="29" t="str">
        <f t="shared" si="4"/>
        <v>6671354778</v>
      </c>
      <c r="H119" s="29" t="str">
        <f t="shared" si="5"/>
        <v xml:space="preserve"> 'ООО "ЭЙДЖ"</v>
      </c>
      <c r="I119" s="23" t="s">
        <v>24</v>
      </c>
      <c r="J119" s="32" t="str">
        <f t="shared" si="6"/>
        <v/>
      </c>
      <c r="K119" s="23" t="s">
        <v>201</v>
      </c>
      <c r="L119" s="32">
        <f t="shared" si="7"/>
        <v>383710</v>
      </c>
    </row>
    <row r="120" spans="1:12" ht="22.5">
      <c r="A120" s="13" t="s">
        <v>197</v>
      </c>
      <c r="B120" s="13" t="s">
        <v>197</v>
      </c>
      <c r="C120" s="14" t="s">
        <v>37</v>
      </c>
      <c r="D120" s="14" t="s">
        <v>202</v>
      </c>
      <c r="E120" s="14" t="s">
        <v>64</v>
      </c>
      <c r="F120" s="14" t="s">
        <v>203</v>
      </c>
      <c r="G120" s="29" t="str">
        <f t="shared" si="4"/>
        <v>6672334862</v>
      </c>
      <c r="H120" s="29" t="str">
        <f t="shared" si="5"/>
        <v xml:space="preserve"> 'ООО "Энергостроймонтаж"</v>
      </c>
      <c r="I120" s="23" t="s">
        <v>24</v>
      </c>
      <c r="J120" s="32" t="str">
        <f t="shared" si="6"/>
        <v/>
      </c>
      <c r="K120" s="23" t="s">
        <v>204</v>
      </c>
      <c r="L120" s="32">
        <f t="shared" si="7"/>
        <v>515384.61</v>
      </c>
    </row>
    <row r="121" spans="1:12" ht="45">
      <c r="A121" s="4" t="s">
        <v>197</v>
      </c>
      <c r="B121" s="4" t="s">
        <v>197</v>
      </c>
      <c r="C121" s="5" t="s">
        <v>37</v>
      </c>
      <c r="D121" s="5" t="s">
        <v>150</v>
      </c>
      <c r="E121" s="5" t="s">
        <v>13</v>
      </c>
      <c r="F121" s="5" t="s">
        <v>205</v>
      </c>
      <c r="G121" s="29" t="str">
        <f t="shared" si="4"/>
        <v>7730635278</v>
      </c>
      <c r="H121" s="29" t="str">
        <f t="shared" si="5"/>
        <v xml:space="preserve"> 'Общество с ограниченной ответственностью "Служба доставки прессы"</v>
      </c>
      <c r="I121" s="20" t="s">
        <v>24</v>
      </c>
      <c r="J121" s="32" t="str">
        <f t="shared" si="6"/>
        <v/>
      </c>
      <c r="K121" s="20" t="s">
        <v>206</v>
      </c>
      <c r="L121" s="32">
        <f t="shared" si="7"/>
        <v>517205</v>
      </c>
    </row>
    <row r="122" spans="1:12" ht="30">
      <c r="A122" s="11" t="s">
        <v>197</v>
      </c>
      <c r="B122" s="11" t="s">
        <v>197</v>
      </c>
      <c r="C122" s="12" t="s">
        <v>37</v>
      </c>
      <c r="D122" s="12" t="s">
        <v>67</v>
      </c>
      <c r="E122" s="12" t="s">
        <v>13</v>
      </c>
      <c r="F122" s="12" t="s">
        <v>39</v>
      </c>
      <c r="G122" s="29" t="str">
        <f t="shared" si="4"/>
        <v>6646017151</v>
      </c>
      <c r="H122" s="29" t="str">
        <f t="shared" si="5"/>
        <v xml:space="preserve"> 'Общество с ограниченной ответственностью "Вендинг"</v>
      </c>
      <c r="I122" s="22" t="s">
        <v>207</v>
      </c>
      <c r="J122" s="32">
        <f t="shared" si="6"/>
        <v>1416300.12</v>
      </c>
      <c r="K122" s="22"/>
      <c r="L122" s="32" t="str">
        <f t="shared" si="7"/>
        <v/>
      </c>
    </row>
    <row r="123" spans="1:12">
      <c r="A123" s="6" t="s">
        <v>30</v>
      </c>
      <c r="B123" s="7"/>
      <c r="C123" s="7"/>
      <c r="D123" s="7"/>
      <c r="E123" s="7"/>
      <c r="F123" s="7"/>
      <c r="G123" s="29" t="str">
        <f t="shared" si="4"/>
        <v/>
      </c>
      <c r="H123" s="29" t="str">
        <f t="shared" si="5"/>
        <v/>
      </c>
      <c r="I123" s="21" t="s">
        <v>208</v>
      </c>
      <c r="J123" s="32">
        <f t="shared" si="6"/>
        <v>1616334.12</v>
      </c>
      <c r="K123" s="21" t="s">
        <v>209</v>
      </c>
      <c r="L123" s="32">
        <f t="shared" si="7"/>
        <v>1616299.61</v>
      </c>
    </row>
    <row r="124" spans="1:12">
      <c r="A124" s="8" t="s">
        <v>32</v>
      </c>
      <c r="B124" s="9"/>
      <c r="C124" s="9"/>
      <c r="D124" s="9"/>
      <c r="E124" s="9"/>
      <c r="F124" s="9" t="s">
        <v>210</v>
      </c>
      <c r="G124" s="29" t="str">
        <f t="shared" si="4"/>
        <v>18.49</v>
      </c>
      <c r="H124" s="29" t="str">
        <f t="shared" si="5"/>
        <v/>
      </c>
      <c r="J124" s="32" t="str">
        <f t="shared" si="6"/>
        <v/>
      </c>
      <c r="L124" s="32" t="str">
        <f t="shared" si="7"/>
        <v/>
      </c>
    </row>
    <row r="125" spans="1:12">
      <c r="A125" s="10"/>
      <c r="B125" s="10"/>
      <c r="C125" s="10"/>
      <c r="D125" s="10"/>
      <c r="E125" s="10"/>
      <c r="F125" s="10"/>
      <c r="G125" s="29" t="str">
        <f t="shared" si="4"/>
        <v/>
      </c>
      <c r="H125" s="29" t="str">
        <f t="shared" si="5"/>
        <v/>
      </c>
      <c r="I125" s="10"/>
      <c r="J125" s="32" t="str">
        <f t="shared" si="6"/>
        <v/>
      </c>
      <c r="K125" s="10"/>
      <c r="L125" s="32" t="str">
        <f t="shared" si="7"/>
        <v/>
      </c>
    </row>
    <row r="126" spans="1:12" ht="22.5">
      <c r="A126" s="4" t="s">
        <v>211</v>
      </c>
      <c r="B126" s="4" t="s">
        <v>211</v>
      </c>
      <c r="C126" s="5" t="s">
        <v>11</v>
      </c>
      <c r="D126" s="5" t="s">
        <v>212</v>
      </c>
      <c r="E126" s="5" t="s">
        <v>13</v>
      </c>
      <c r="F126" s="5" t="s">
        <v>14</v>
      </c>
      <c r="G126" s="29" t="str">
        <f t="shared" si="4"/>
        <v>6608007890</v>
      </c>
      <c r="H126" s="29" t="str">
        <f t="shared" si="5"/>
        <v xml:space="preserve"> '"БАНК24.РУ"(ОАО)</v>
      </c>
      <c r="I126" s="20" t="s">
        <v>36</v>
      </c>
      <c r="J126" s="32">
        <f t="shared" si="6"/>
        <v>17</v>
      </c>
      <c r="K126" s="20"/>
      <c r="L126" s="32" t="str">
        <f t="shared" si="7"/>
        <v/>
      </c>
    </row>
    <row r="127" spans="1:12" ht="22.5">
      <c r="A127" s="4" t="s">
        <v>211</v>
      </c>
      <c r="B127" s="4" t="s">
        <v>211</v>
      </c>
      <c r="C127" s="5" t="s">
        <v>11</v>
      </c>
      <c r="D127" s="5" t="s">
        <v>213</v>
      </c>
      <c r="E127" s="5" t="s">
        <v>13</v>
      </c>
      <c r="F127" s="5" t="s">
        <v>14</v>
      </c>
      <c r="G127" s="29" t="str">
        <f t="shared" si="4"/>
        <v>6608007890</v>
      </c>
      <c r="H127" s="29" t="str">
        <f t="shared" si="5"/>
        <v xml:space="preserve"> '"БАНК24.РУ"(ОАО)</v>
      </c>
      <c r="I127" s="20" t="s">
        <v>36</v>
      </c>
      <c r="J127" s="32">
        <f t="shared" si="6"/>
        <v>17</v>
      </c>
      <c r="K127" s="20"/>
      <c r="L127" s="32" t="str">
        <f t="shared" si="7"/>
        <v/>
      </c>
    </row>
    <row r="128" spans="1:12" ht="22.5">
      <c r="A128" s="4" t="s">
        <v>211</v>
      </c>
      <c r="B128" s="4" t="s">
        <v>211</v>
      </c>
      <c r="C128" s="5" t="s">
        <v>11</v>
      </c>
      <c r="D128" s="5" t="s">
        <v>214</v>
      </c>
      <c r="E128" s="5" t="s">
        <v>13</v>
      </c>
      <c r="F128" s="5" t="s">
        <v>14</v>
      </c>
      <c r="G128" s="29" t="str">
        <f t="shared" si="4"/>
        <v>6608007890</v>
      </c>
      <c r="H128" s="29" t="str">
        <f t="shared" si="5"/>
        <v xml:space="preserve"> '"БАНК24.РУ"(ОАО)</v>
      </c>
      <c r="I128" s="20" t="s">
        <v>36</v>
      </c>
      <c r="J128" s="32">
        <f t="shared" si="6"/>
        <v>17</v>
      </c>
      <c r="K128" s="20"/>
      <c r="L128" s="32" t="str">
        <f t="shared" si="7"/>
        <v/>
      </c>
    </row>
    <row r="129" spans="1:12">
      <c r="A129" s="13" t="s">
        <v>211</v>
      </c>
      <c r="B129" s="13" t="s">
        <v>211</v>
      </c>
      <c r="C129" s="14" t="s">
        <v>37</v>
      </c>
      <c r="D129" s="14" t="s">
        <v>142</v>
      </c>
      <c r="E129" s="14" t="s">
        <v>104</v>
      </c>
      <c r="F129" s="14" t="s">
        <v>149</v>
      </c>
      <c r="G129" s="29" t="str">
        <f t="shared" si="4"/>
        <v>6670326023</v>
      </c>
      <c r="H129" s="29" t="str">
        <f t="shared" si="5"/>
        <v xml:space="preserve"> 'ООО "Маркус"</v>
      </c>
      <c r="I129" s="23" t="s">
        <v>24</v>
      </c>
      <c r="J129" s="32" t="str">
        <f t="shared" si="6"/>
        <v/>
      </c>
      <c r="K129" s="23" t="s">
        <v>167</v>
      </c>
      <c r="L129" s="32">
        <f t="shared" si="7"/>
        <v>165000</v>
      </c>
    </row>
    <row r="130" spans="1:12" ht="30">
      <c r="A130" s="11" t="s">
        <v>211</v>
      </c>
      <c r="B130" s="11" t="s">
        <v>211</v>
      </c>
      <c r="C130" s="12" t="s">
        <v>37</v>
      </c>
      <c r="D130" s="12" t="s">
        <v>215</v>
      </c>
      <c r="E130" s="12" t="s">
        <v>13</v>
      </c>
      <c r="F130" s="12" t="s">
        <v>39</v>
      </c>
      <c r="G130" s="29" t="str">
        <f t="shared" si="4"/>
        <v>6646017151</v>
      </c>
      <c r="H130" s="29" t="str">
        <f t="shared" si="5"/>
        <v xml:space="preserve"> 'Общество с ограниченной ответственностью "Вендинг"</v>
      </c>
      <c r="I130" s="22" t="s">
        <v>216</v>
      </c>
      <c r="J130" s="32">
        <f t="shared" si="6"/>
        <v>165000.1</v>
      </c>
      <c r="K130" s="22"/>
      <c r="L130" s="32" t="str">
        <f t="shared" si="7"/>
        <v/>
      </c>
    </row>
    <row r="131" spans="1:12" ht="30">
      <c r="A131" s="13" t="s">
        <v>211</v>
      </c>
      <c r="B131" s="13" t="s">
        <v>211</v>
      </c>
      <c r="C131" s="14" t="s">
        <v>37</v>
      </c>
      <c r="D131" s="14" t="s">
        <v>41</v>
      </c>
      <c r="E131" s="14" t="s">
        <v>13</v>
      </c>
      <c r="F131" s="14" t="s">
        <v>163</v>
      </c>
      <c r="G131" s="29" t="str">
        <f t="shared" si="4"/>
        <v>6677000574</v>
      </c>
      <c r="H131" s="29" t="str">
        <f t="shared" si="5"/>
        <v xml:space="preserve"> 'Общество с ограниченной ответственностью "Сириус"</v>
      </c>
      <c r="I131" s="23" t="s">
        <v>24</v>
      </c>
      <c r="J131" s="32" t="str">
        <f t="shared" si="6"/>
        <v/>
      </c>
      <c r="K131" s="23" t="s">
        <v>217</v>
      </c>
      <c r="L131" s="32">
        <f t="shared" si="7"/>
        <v>460200</v>
      </c>
    </row>
    <row r="132" spans="1:12" ht="30">
      <c r="A132" s="11" t="s">
        <v>211</v>
      </c>
      <c r="B132" s="11" t="s">
        <v>211</v>
      </c>
      <c r="C132" s="12" t="s">
        <v>37</v>
      </c>
      <c r="D132" s="12" t="s">
        <v>89</v>
      </c>
      <c r="E132" s="12" t="s">
        <v>13</v>
      </c>
      <c r="F132" s="12" t="s">
        <v>39</v>
      </c>
      <c r="G132" s="29" t="str">
        <f t="shared" ref="G132:G192" si="8">LEFTB(F132,10)</f>
        <v>6646017151</v>
      </c>
      <c r="H132" s="29" t="str">
        <f t="shared" ref="H132:H192" si="9">MID(F132,11,99)</f>
        <v xml:space="preserve"> 'Общество с ограниченной ответственностью "Вендинг"</v>
      </c>
      <c r="I132" s="22" t="s">
        <v>218</v>
      </c>
      <c r="J132" s="32">
        <f t="shared" ref="J132:J192" si="10">IFERROR(--SUBSTITUTE(I132,".",","),"")</f>
        <v>460200.39</v>
      </c>
      <c r="K132" s="22"/>
      <c r="L132" s="32" t="str">
        <f t="shared" ref="L132:L192" si="11">IFERROR(--SUBSTITUTE(K132,".",","),"")</f>
        <v/>
      </c>
    </row>
    <row r="133" spans="1:12" ht="15">
      <c r="A133" s="13" t="s">
        <v>211</v>
      </c>
      <c r="B133" s="13" t="s">
        <v>211</v>
      </c>
      <c r="C133" s="14" t="s">
        <v>37</v>
      </c>
      <c r="D133" s="14" t="s">
        <v>219</v>
      </c>
      <c r="E133" s="14" t="s">
        <v>64</v>
      </c>
      <c r="F133" s="14" t="s">
        <v>220</v>
      </c>
      <c r="G133" s="29" t="str">
        <f t="shared" si="8"/>
        <v>6673178655</v>
      </c>
      <c r="H133" s="29" t="str">
        <f t="shared" si="9"/>
        <v xml:space="preserve"> 'ООО "СК "СОВЕКО"</v>
      </c>
      <c r="I133" s="23" t="s">
        <v>24</v>
      </c>
      <c r="J133" s="32" t="str">
        <f t="shared" si="10"/>
        <v/>
      </c>
      <c r="K133" s="23" t="s">
        <v>221</v>
      </c>
      <c r="L133" s="32">
        <f t="shared" si="11"/>
        <v>494000</v>
      </c>
    </row>
    <row r="134" spans="1:12" ht="15">
      <c r="A134" s="13" t="s">
        <v>211</v>
      </c>
      <c r="B134" s="13" t="s">
        <v>211</v>
      </c>
      <c r="C134" s="14" t="s">
        <v>37</v>
      </c>
      <c r="D134" s="14" t="s">
        <v>222</v>
      </c>
      <c r="E134" s="14" t="s">
        <v>64</v>
      </c>
      <c r="F134" s="14" t="s">
        <v>220</v>
      </c>
      <c r="G134" s="29" t="str">
        <f t="shared" si="8"/>
        <v>6673178655</v>
      </c>
      <c r="H134" s="29" t="str">
        <f t="shared" si="9"/>
        <v xml:space="preserve"> 'ООО "СК "СОВЕКО"</v>
      </c>
      <c r="I134" s="23" t="s">
        <v>24</v>
      </c>
      <c r="J134" s="32" t="str">
        <f t="shared" si="10"/>
        <v/>
      </c>
      <c r="K134" s="23" t="s">
        <v>223</v>
      </c>
      <c r="L134" s="32">
        <f t="shared" si="11"/>
        <v>705042</v>
      </c>
    </row>
    <row r="135" spans="1:12" ht="30">
      <c r="A135" s="11" t="s">
        <v>211</v>
      </c>
      <c r="B135" s="11" t="s">
        <v>211</v>
      </c>
      <c r="C135" s="12" t="s">
        <v>37</v>
      </c>
      <c r="D135" s="12" t="s">
        <v>75</v>
      </c>
      <c r="E135" s="12" t="s">
        <v>13</v>
      </c>
      <c r="F135" s="12" t="s">
        <v>39</v>
      </c>
      <c r="G135" s="29" t="str">
        <f t="shared" si="8"/>
        <v>6646017151</v>
      </c>
      <c r="H135" s="29" t="str">
        <f t="shared" si="9"/>
        <v xml:space="preserve"> 'Общество с ограниченной ответственностью "Вендинг"</v>
      </c>
      <c r="I135" s="22" t="s">
        <v>224</v>
      </c>
      <c r="J135" s="32">
        <f t="shared" si="10"/>
        <v>1199000</v>
      </c>
      <c r="K135" s="22"/>
      <c r="L135" s="32" t="str">
        <f t="shared" si="11"/>
        <v/>
      </c>
    </row>
    <row r="136" spans="1:12">
      <c r="A136" s="6" t="s">
        <v>30</v>
      </c>
      <c r="B136" s="7"/>
      <c r="C136" s="7"/>
      <c r="D136" s="7"/>
      <c r="E136" s="7"/>
      <c r="F136" s="7"/>
      <c r="G136" s="29" t="str">
        <f t="shared" si="8"/>
        <v/>
      </c>
      <c r="H136" s="29" t="str">
        <f t="shared" si="9"/>
        <v/>
      </c>
      <c r="I136" s="21" t="s">
        <v>225</v>
      </c>
      <c r="J136" s="32">
        <f t="shared" si="10"/>
        <v>1824251.49</v>
      </c>
      <c r="K136" s="21" t="s">
        <v>226</v>
      </c>
      <c r="L136" s="32">
        <f t="shared" si="11"/>
        <v>1824242</v>
      </c>
    </row>
    <row r="137" spans="1:12">
      <c r="A137" s="8" t="s">
        <v>32</v>
      </c>
      <c r="B137" s="9"/>
      <c r="C137" s="9"/>
      <c r="D137" s="9"/>
      <c r="E137" s="9"/>
      <c r="F137" s="9" t="s">
        <v>227</v>
      </c>
      <c r="G137" s="29" t="str">
        <f t="shared" si="8"/>
        <v>9.00</v>
      </c>
      <c r="H137" s="29" t="str">
        <f t="shared" si="9"/>
        <v/>
      </c>
      <c r="J137" s="32" t="str">
        <f t="shared" si="10"/>
        <v/>
      </c>
      <c r="L137" s="32" t="str">
        <f t="shared" si="11"/>
        <v/>
      </c>
    </row>
    <row r="138" spans="1:12">
      <c r="A138" s="10"/>
      <c r="B138" s="10"/>
      <c r="C138" s="10"/>
      <c r="D138" s="10"/>
      <c r="E138" s="10"/>
      <c r="F138" s="10"/>
      <c r="G138" s="29" t="str">
        <f t="shared" si="8"/>
        <v/>
      </c>
      <c r="H138" s="29" t="str">
        <f t="shared" si="9"/>
        <v/>
      </c>
      <c r="I138" s="10"/>
      <c r="J138" s="32" t="str">
        <f t="shared" si="10"/>
        <v/>
      </c>
      <c r="K138" s="10"/>
      <c r="L138" s="32" t="str">
        <f t="shared" si="11"/>
        <v/>
      </c>
    </row>
    <row r="139" spans="1:12" ht="22.5">
      <c r="A139" s="4" t="s">
        <v>228</v>
      </c>
      <c r="B139" s="4" t="s">
        <v>228</v>
      </c>
      <c r="C139" s="5" t="s">
        <v>11</v>
      </c>
      <c r="D139" s="5" t="s">
        <v>229</v>
      </c>
      <c r="E139" s="5" t="s">
        <v>13</v>
      </c>
      <c r="F139" s="5" t="s">
        <v>14</v>
      </c>
      <c r="G139" s="29" t="str">
        <f t="shared" si="8"/>
        <v>6608007890</v>
      </c>
      <c r="H139" s="29" t="str">
        <f t="shared" si="9"/>
        <v xml:space="preserve"> '"БАНК24.РУ"(ОАО)</v>
      </c>
      <c r="I139" s="20" t="s">
        <v>36</v>
      </c>
      <c r="J139" s="32">
        <f t="shared" si="10"/>
        <v>17</v>
      </c>
      <c r="K139" s="20"/>
      <c r="L139" s="32" t="str">
        <f t="shared" si="11"/>
        <v/>
      </c>
    </row>
    <row r="140" spans="1:12" ht="22.5">
      <c r="A140" s="4" t="s">
        <v>228</v>
      </c>
      <c r="B140" s="4" t="s">
        <v>228</v>
      </c>
      <c r="C140" s="5" t="s">
        <v>11</v>
      </c>
      <c r="D140" s="5" t="s">
        <v>230</v>
      </c>
      <c r="E140" s="5" t="s">
        <v>13</v>
      </c>
      <c r="F140" s="5" t="s">
        <v>14</v>
      </c>
      <c r="G140" s="29" t="str">
        <f t="shared" si="8"/>
        <v>6608007890</v>
      </c>
      <c r="H140" s="29" t="str">
        <f t="shared" si="9"/>
        <v xml:space="preserve"> '"БАНК24.РУ"(ОАО)</v>
      </c>
      <c r="I140" s="20" t="s">
        <v>36</v>
      </c>
      <c r="J140" s="32">
        <f t="shared" si="10"/>
        <v>17</v>
      </c>
      <c r="K140" s="20"/>
      <c r="L140" s="32" t="str">
        <f t="shared" si="11"/>
        <v/>
      </c>
    </row>
    <row r="141" spans="1:12" ht="22.5">
      <c r="A141" s="4" t="s">
        <v>228</v>
      </c>
      <c r="B141" s="4" t="s">
        <v>228</v>
      </c>
      <c r="C141" s="5" t="s">
        <v>11</v>
      </c>
      <c r="D141" s="5" t="s">
        <v>231</v>
      </c>
      <c r="E141" s="5" t="s">
        <v>13</v>
      </c>
      <c r="F141" s="5" t="s">
        <v>14</v>
      </c>
      <c r="G141" s="29" t="str">
        <f t="shared" si="8"/>
        <v>6608007890</v>
      </c>
      <c r="H141" s="29" t="str">
        <f t="shared" si="9"/>
        <v xml:space="preserve"> '"БАНК24.РУ"(ОАО)</v>
      </c>
      <c r="I141" s="20" t="s">
        <v>36</v>
      </c>
      <c r="J141" s="32">
        <f t="shared" si="10"/>
        <v>17</v>
      </c>
      <c r="K141" s="20"/>
      <c r="L141" s="32" t="str">
        <f t="shared" si="11"/>
        <v/>
      </c>
    </row>
    <row r="142" spans="1:12" ht="22.5">
      <c r="A142" s="4" t="s">
        <v>228</v>
      </c>
      <c r="B142" s="4" t="s">
        <v>228</v>
      </c>
      <c r="C142" s="5" t="s">
        <v>11</v>
      </c>
      <c r="D142" s="5" t="s">
        <v>232</v>
      </c>
      <c r="E142" s="5" t="s">
        <v>13</v>
      </c>
      <c r="F142" s="5" t="s">
        <v>14</v>
      </c>
      <c r="G142" s="29" t="str">
        <f t="shared" si="8"/>
        <v>6608007890</v>
      </c>
      <c r="H142" s="29" t="str">
        <f t="shared" si="9"/>
        <v xml:space="preserve"> '"БАНК24.РУ"(ОАО)</v>
      </c>
      <c r="I142" s="20" t="s">
        <v>36</v>
      </c>
      <c r="J142" s="32">
        <f t="shared" si="10"/>
        <v>17</v>
      </c>
      <c r="K142" s="20"/>
      <c r="L142" s="32" t="str">
        <f t="shared" si="11"/>
        <v/>
      </c>
    </row>
    <row r="143" spans="1:12" ht="22.5">
      <c r="A143" s="4" t="s">
        <v>228</v>
      </c>
      <c r="B143" s="4" t="s">
        <v>228</v>
      </c>
      <c r="C143" s="5" t="s">
        <v>11</v>
      </c>
      <c r="D143" s="5" t="s">
        <v>233</v>
      </c>
      <c r="E143" s="5" t="s">
        <v>13</v>
      </c>
      <c r="F143" s="5" t="s">
        <v>14</v>
      </c>
      <c r="G143" s="29" t="str">
        <f t="shared" si="8"/>
        <v>6608007890</v>
      </c>
      <c r="H143" s="29" t="str">
        <f t="shared" si="9"/>
        <v xml:space="preserve"> '"БАНК24.РУ"(ОАО)</v>
      </c>
      <c r="I143" s="20" t="s">
        <v>36</v>
      </c>
      <c r="J143" s="32">
        <f t="shared" si="10"/>
        <v>17</v>
      </c>
      <c r="K143" s="20"/>
      <c r="L143" s="32" t="str">
        <f t="shared" si="11"/>
        <v/>
      </c>
    </row>
    <row r="144" spans="1:12" ht="22.5">
      <c r="A144" s="13" t="s">
        <v>228</v>
      </c>
      <c r="B144" s="13" t="s">
        <v>228</v>
      </c>
      <c r="C144" s="14" t="s">
        <v>37</v>
      </c>
      <c r="D144" s="14" t="s">
        <v>234</v>
      </c>
      <c r="E144" s="14" t="s">
        <v>64</v>
      </c>
      <c r="F144" s="14" t="s">
        <v>203</v>
      </c>
      <c r="G144" s="29" t="str">
        <f t="shared" si="8"/>
        <v>6672334862</v>
      </c>
      <c r="H144" s="29" t="str">
        <f t="shared" si="9"/>
        <v xml:space="preserve"> 'ООО "Энергостроймонтаж"</v>
      </c>
      <c r="I144" s="23" t="s">
        <v>24</v>
      </c>
      <c r="J144" s="32" t="str">
        <f t="shared" si="10"/>
        <v/>
      </c>
      <c r="K144" s="23" t="s">
        <v>235</v>
      </c>
      <c r="L144" s="32">
        <f t="shared" si="11"/>
        <v>21000</v>
      </c>
    </row>
    <row r="145" spans="1:12">
      <c r="A145" s="15" t="s">
        <v>228</v>
      </c>
      <c r="B145" s="15" t="s">
        <v>228</v>
      </c>
      <c r="C145" s="16" t="s">
        <v>37</v>
      </c>
      <c r="D145" s="16" t="s">
        <v>236</v>
      </c>
      <c r="E145" s="16" t="s">
        <v>51</v>
      </c>
      <c r="F145" s="16" t="s">
        <v>52</v>
      </c>
      <c r="G145" s="29" t="str">
        <f t="shared" si="8"/>
        <v>6658244053</v>
      </c>
      <c r="H145" s="29" t="str">
        <f t="shared" si="9"/>
        <v xml:space="preserve"> 'ООО "УК "А2"</v>
      </c>
      <c r="I145" s="24" t="s">
        <v>55</v>
      </c>
      <c r="J145" s="32">
        <f t="shared" si="10"/>
        <v>22310</v>
      </c>
      <c r="K145" s="24"/>
      <c r="L145" s="32" t="str">
        <f t="shared" si="11"/>
        <v/>
      </c>
    </row>
    <row r="146" spans="1:12">
      <c r="A146" s="13" t="s">
        <v>228</v>
      </c>
      <c r="B146" s="13" t="s">
        <v>228</v>
      </c>
      <c r="C146" s="14" t="s">
        <v>37</v>
      </c>
      <c r="D146" s="14" t="s">
        <v>236</v>
      </c>
      <c r="E146" s="14" t="s">
        <v>104</v>
      </c>
      <c r="F146" s="14" t="s">
        <v>105</v>
      </c>
      <c r="G146" s="29" t="str">
        <f t="shared" si="8"/>
        <v>6671354778</v>
      </c>
      <c r="H146" s="29" t="str">
        <f t="shared" si="9"/>
        <v xml:space="preserve"> 'ООО "ЭЙДЖ"</v>
      </c>
      <c r="I146" s="23" t="s">
        <v>24</v>
      </c>
      <c r="J146" s="32" t="str">
        <f t="shared" si="10"/>
        <v/>
      </c>
      <c r="K146" s="23" t="s">
        <v>237</v>
      </c>
      <c r="L146" s="32">
        <f t="shared" si="11"/>
        <v>480000</v>
      </c>
    </row>
    <row r="147" spans="1:12" ht="30">
      <c r="A147" s="13" t="s">
        <v>228</v>
      </c>
      <c r="B147" s="13" t="s">
        <v>228</v>
      </c>
      <c r="C147" s="14" t="s">
        <v>37</v>
      </c>
      <c r="D147" s="14" t="s">
        <v>238</v>
      </c>
      <c r="E147" s="14" t="s">
        <v>239</v>
      </c>
      <c r="F147" s="14" t="s">
        <v>240</v>
      </c>
      <c r="G147" s="29" t="str">
        <f t="shared" si="8"/>
        <v>6658390230</v>
      </c>
      <c r="H147" s="29" t="str">
        <f t="shared" si="9"/>
        <v xml:space="preserve"> 'ООО ТК "Спец Транс"</v>
      </c>
      <c r="I147" s="23" t="s">
        <v>24</v>
      </c>
      <c r="J147" s="32" t="str">
        <f t="shared" si="10"/>
        <v/>
      </c>
      <c r="K147" s="23" t="s">
        <v>241</v>
      </c>
      <c r="L147" s="32">
        <f t="shared" si="11"/>
        <v>495479.02</v>
      </c>
    </row>
    <row r="148" spans="1:12" ht="30">
      <c r="A148" s="11" t="s">
        <v>228</v>
      </c>
      <c r="B148" s="11" t="s">
        <v>228</v>
      </c>
      <c r="C148" s="12" t="s">
        <v>37</v>
      </c>
      <c r="D148" s="12" t="s">
        <v>242</v>
      </c>
      <c r="E148" s="12" t="s">
        <v>13</v>
      </c>
      <c r="F148" s="12" t="s">
        <v>39</v>
      </c>
      <c r="G148" s="29" t="str">
        <f t="shared" si="8"/>
        <v>6646017151</v>
      </c>
      <c r="H148" s="29" t="str">
        <f t="shared" si="9"/>
        <v xml:space="preserve"> 'Общество с ограниченной ответственностью "Вендинг"</v>
      </c>
      <c r="I148" s="22" t="s">
        <v>243</v>
      </c>
      <c r="J148" s="32">
        <f t="shared" si="10"/>
        <v>516600.02</v>
      </c>
      <c r="K148" s="22"/>
      <c r="L148" s="32" t="str">
        <f t="shared" si="11"/>
        <v/>
      </c>
    </row>
    <row r="149" spans="1:12" ht="30">
      <c r="A149" s="11" t="s">
        <v>228</v>
      </c>
      <c r="B149" s="11" t="s">
        <v>228</v>
      </c>
      <c r="C149" s="12" t="s">
        <v>37</v>
      </c>
      <c r="D149" s="12" t="s">
        <v>244</v>
      </c>
      <c r="E149" s="12" t="s">
        <v>13</v>
      </c>
      <c r="F149" s="12" t="s">
        <v>39</v>
      </c>
      <c r="G149" s="29" t="str">
        <f t="shared" si="8"/>
        <v>6646017151</v>
      </c>
      <c r="H149" s="29" t="str">
        <f t="shared" si="9"/>
        <v xml:space="preserve"> 'Общество с ограниченной ответственностью "Вендинг"</v>
      </c>
      <c r="I149" s="22" t="s">
        <v>245</v>
      </c>
      <c r="J149" s="32">
        <f t="shared" si="10"/>
        <v>546100.1</v>
      </c>
      <c r="K149" s="22"/>
      <c r="L149" s="32" t="str">
        <f t="shared" si="11"/>
        <v/>
      </c>
    </row>
    <row r="150" spans="1:12" ht="22.5">
      <c r="A150" s="17" t="s">
        <v>228</v>
      </c>
      <c r="B150" s="17" t="s">
        <v>228</v>
      </c>
      <c r="C150" s="18" t="s">
        <v>37</v>
      </c>
      <c r="D150" s="18" t="s">
        <v>20</v>
      </c>
      <c r="E150" s="18" t="s">
        <v>189</v>
      </c>
      <c r="F150" s="18" t="s">
        <v>246</v>
      </c>
      <c r="G150" s="29" t="str">
        <f t="shared" si="8"/>
        <v>6625034692</v>
      </c>
      <c r="H150" s="29" t="str">
        <f t="shared" si="9"/>
        <v xml:space="preserve"> 'ООО Мегапром</v>
      </c>
      <c r="I150" s="25" t="s">
        <v>24</v>
      </c>
      <c r="J150" s="32" t="str">
        <f t="shared" si="10"/>
        <v/>
      </c>
      <c r="K150" s="25" t="s">
        <v>247</v>
      </c>
      <c r="L150" s="32">
        <f t="shared" si="11"/>
        <v>546150</v>
      </c>
    </row>
    <row r="151" spans="1:12" ht="15">
      <c r="A151" s="13" t="s">
        <v>228</v>
      </c>
      <c r="B151" s="13" t="s">
        <v>228</v>
      </c>
      <c r="C151" s="14" t="s">
        <v>37</v>
      </c>
      <c r="D151" s="14" t="s">
        <v>248</v>
      </c>
      <c r="E151" s="14" t="s">
        <v>64</v>
      </c>
      <c r="F151" s="14" t="s">
        <v>220</v>
      </c>
      <c r="G151" s="29" t="str">
        <f t="shared" si="8"/>
        <v>6673178655</v>
      </c>
      <c r="H151" s="29" t="str">
        <f t="shared" si="9"/>
        <v xml:space="preserve"> 'ООО "СК "СОВЕКО"</v>
      </c>
      <c r="I151" s="23" t="s">
        <v>24</v>
      </c>
      <c r="J151" s="32" t="str">
        <f t="shared" si="10"/>
        <v/>
      </c>
      <c r="K151" s="23" t="s">
        <v>249</v>
      </c>
      <c r="L151" s="32">
        <f t="shared" si="11"/>
        <v>592800</v>
      </c>
    </row>
    <row r="152" spans="1:12" ht="15">
      <c r="A152" s="17" t="s">
        <v>228</v>
      </c>
      <c r="B152" s="17" t="s">
        <v>228</v>
      </c>
      <c r="C152" s="18" t="s">
        <v>37</v>
      </c>
      <c r="D152" s="18" t="s">
        <v>175</v>
      </c>
      <c r="E152" s="18" t="s">
        <v>104</v>
      </c>
      <c r="F152" s="18" t="s">
        <v>153</v>
      </c>
      <c r="G152" s="29" t="str">
        <f t="shared" si="8"/>
        <v>6625062146</v>
      </c>
      <c r="H152" s="29" t="str">
        <f t="shared" si="9"/>
        <v xml:space="preserve"> 'ООО ТД "ЭСТАЕР"</v>
      </c>
      <c r="I152" s="25" t="s">
        <v>24</v>
      </c>
      <c r="J152" s="32" t="str">
        <f t="shared" si="10"/>
        <v/>
      </c>
      <c r="K152" s="25" t="s">
        <v>250</v>
      </c>
      <c r="L152" s="32">
        <f t="shared" si="11"/>
        <v>1000000</v>
      </c>
    </row>
    <row r="153" spans="1:12" ht="30">
      <c r="A153" s="11" t="s">
        <v>228</v>
      </c>
      <c r="B153" s="11" t="s">
        <v>228</v>
      </c>
      <c r="C153" s="12" t="s">
        <v>37</v>
      </c>
      <c r="D153" s="12" t="s">
        <v>251</v>
      </c>
      <c r="E153" s="12" t="s">
        <v>13</v>
      </c>
      <c r="F153" s="12" t="s">
        <v>39</v>
      </c>
      <c r="G153" s="29" t="str">
        <f t="shared" si="8"/>
        <v>6646017151</v>
      </c>
      <c r="H153" s="29" t="str">
        <f t="shared" si="9"/>
        <v xml:space="preserve"> 'Общество с ограниченной ответственностью "Вендинг"</v>
      </c>
      <c r="I153" s="22" t="s">
        <v>252</v>
      </c>
      <c r="J153" s="32">
        <f t="shared" si="10"/>
        <v>1000000</v>
      </c>
      <c r="K153" s="22"/>
      <c r="L153" s="32" t="str">
        <f t="shared" si="11"/>
        <v/>
      </c>
    </row>
    <row r="154" spans="1:12" ht="30">
      <c r="A154" s="11" t="s">
        <v>228</v>
      </c>
      <c r="B154" s="11" t="s">
        <v>228</v>
      </c>
      <c r="C154" s="12" t="s">
        <v>37</v>
      </c>
      <c r="D154" s="12" t="s">
        <v>253</v>
      </c>
      <c r="E154" s="12" t="s">
        <v>13</v>
      </c>
      <c r="F154" s="12" t="s">
        <v>39</v>
      </c>
      <c r="G154" s="29" t="str">
        <f t="shared" si="8"/>
        <v>6646017151</v>
      </c>
      <c r="H154" s="29" t="str">
        <f t="shared" si="9"/>
        <v xml:space="preserve"> 'Общество с ограниченной ответственностью "Вендинг"</v>
      </c>
      <c r="I154" s="22" t="s">
        <v>254</v>
      </c>
      <c r="J154" s="32">
        <f t="shared" si="10"/>
        <v>1050300.8999999999</v>
      </c>
      <c r="K154" s="22"/>
      <c r="L154" s="32" t="str">
        <f t="shared" si="11"/>
        <v/>
      </c>
    </row>
    <row r="155" spans="1:12">
      <c r="A155" s="6" t="s">
        <v>30</v>
      </c>
      <c r="B155" s="7"/>
      <c r="C155" s="7"/>
      <c r="D155" s="7"/>
      <c r="E155" s="7"/>
      <c r="F155" s="7"/>
      <c r="G155" s="29" t="str">
        <f t="shared" si="8"/>
        <v/>
      </c>
      <c r="H155" s="29" t="str">
        <f t="shared" si="9"/>
        <v/>
      </c>
      <c r="I155" s="21" t="s">
        <v>255</v>
      </c>
      <c r="J155" s="32">
        <f t="shared" si="10"/>
        <v>3135396.02</v>
      </c>
      <c r="K155" s="21" t="s">
        <v>256</v>
      </c>
      <c r="L155" s="32">
        <f t="shared" si="11"/>
        <v>3135429.02</v>
      </c>
    </row>
    <row r="156" spans="1:12">
      <c r="A156" s="8" t="s">
        <v>32</v>
      </c>
      <c r="B156" s="9"/>
      <c r="C156" s="9"/>
      <c r="D156" s="9"/>
      <c r="E156" s="9"/>
      <c r="F156" s="9" t="s">
        <v>257</v>
      </c>
      <c r="G156" s="29" t="str">
        <f t="shared" si="8"/>
        <v>42.00</v>
      </c>
      <c r="H156" s="29" t="str">
        <f t="shared" si="9"/>
        <v/>
      </c>
      <c r="J156" s="32" t="str">
        <f t="shared" si="10"/>
        <v/>
      </c>
      <c r="L156" s="32" t="str">
        <f t="shared" si="11"/>
        <v/>
      </c>
    </row>
    <row r="157" spans="1:12">
      <c r="A157" s="10"/>
      <c r="B157" s="10"/>
      <c r="C157" s="10"/>
      <c r="D157" s="10"/>
      <c r="E157" s="10"/>
      <c r="F157" s="10"/>
      <c r="G157" s="29" t="str">
        <f t="shared" si="8"/>
        <v/>
      </c>
      <c r="H157" s="29" t="str">
        <f t="shared" si="9"/>
        <v/>
      </c>
      <c r="I157" s="10"/>
      <c r="J157" s="32" t="str">
        <f t="shared" si="10"/>
        <v/>
      </c>
      <c r="K157" s="10"/>
      <c r="L157" s="32" t="str">
        <f t="shared" si="11"/>
        <v/>
      </c>
    </row>
    <row r="158" spans="1:12" ht="22.5">
      <c r="A158" s="4" t="s">
        <v>258</v>
      </c>
      <c r="B158" s="4" t="s">
        <v>258</v>
      </c>
      <c r="C158" s="5" t="s">
        <v>11</v>
      </c>
      <c r="D158" s="5" t="s">
        <v>259</v>
      </c>
      <c r="E158" s="5" t="s">
        <v>13</v>
      </c>
      <c r="F158" s="5" t="s">
        <v>14</v>
      </c>
      <c r="G158" s="29" t="str">
        <f t="shared" si="8"/>
        <v>6608007890</v>
      </c>
      <c r="H158" s="29" t="str">
        <f t="shared" si="9"/>
        <v xml:space="preserve"> '"БАНК24.РУ"(ОАО)</v>
      </c>
      <c r="I158" s="20" t="s">
        <v>36</v>
      </c>
      <c r="J158" s="32">
        <f t="shared" si="10"/>
        <v>17</v>
      </c>
      <c r="K158" s="20"/>
      <c r="L158" s="32" t="str">
        <f t="shared" si="11"/>
        <v/>
      </c>
    </row>
    <row r="159" spans="1:12" ht="22.5">
      <c r="A159" s="4" t="s">
        <v>258</v>
      </c>
      <c r="B159" s="4" t="s">
        <v>258</v>
      </c>
      <c r="C159" s="5" t="s">
        <v>11</v>
      </c>
      <c r="D159" s="5" t="s">
        <v>260</v>
      </c>
      <c r="E159" s="5" t="s">
        <v>13</v>
      </c>
      <c r="F159" s="5" t="s">
        <v>14</v>
      </c>
      <c r="G159" s="29" t="str">
        <f t="shared" si="8"/>
        <v>6608007890</v>
      </c>
      <c r="H159" s="29" t="str">
        <f t="shared" si="9"/>
        <v xml:space="preserve"> '"БАНК24.РУ"(ОАО)</v>
      </c>
      <c r="I159" s="20" t="s">
        <v>36</v>
      </c>
      <c r="J159" s="32">
        <f t="shared" si="10"/>
        <v>17</v>
      </c>
      <c r="K159" s="20"/>
      <c r="L159" s="32" t="str">
        <f t="shared" si="11"/>
        <v/>
      </c>
    </row>
    <row r="160" spans="1:12" ht="22.5">
      <c r="A160" s="4" t="s">
        <v>258</v>
      </c>
      <c r="B160" s="4" t="s">
        <v>258</v>
      </c>
      <c r="C160" s="5" t="s">
        <v>11</v>
      </c>
      <c r="D160" s="5" t="s">
        <v>261</v>
      </c>
      <c r="E160" s="5" t="s">
        <v>13</v>
      </c>
      <c r="F160" s="5" t="s">
        <v>14</v>
      </c>
      <c r="G160" s="29" t="str">
        <f t="shared" si="8"/>
        <v>6608007890</v>
      </c>
      <c r="H160" s="29" t="str">
        <f t="shared" si="9"/>
        <v xml:space="preserve"> '"БАНК24.РУ"(ОАО)</v>
      </c>
      <c r="I160" s="20" t="s">
        <v>36</v>
      </c>
      <c r="J160" s="32">
        <f t="shared" si="10"/>
        <v>17</v>
      </c>
      <c r="K160" s="20"/>
      <c r="L160" s="32" t="str">
        <f t="shared" si="11"/>
        <v/>
      </c>
    </row>
    <row r="161" spans="1:12" ht="15">
      <c r="A161" s="13" t="s">
        <v>258</v>
      </c>
      <c r="B161" s="13" t="s">
        <v>258</v>
      </c>
      <c r="C161" s="14" t="s">
        <v>37</v>
      </c>
      <c r="D161" s="14" t="s">
        <v>262</v>
      </c>
      <c r="E161" s="14" t="s">
        <v>64</v>
      </c>
      <c r="F161" s="14" t="s">
        <v>65</v>
      </c>
      <c r="G161" s="29" t="str">
        <f t="shared" si="8"/>
        <v>6674358065</v>
      </c>
      <c r="H161" s="29" t="str">
        <f t="shared" si="9"/>
        <v xml:space="preserve"> 'ООО "Капитал"</v>
      </c>
      <c r="I161" s="23" t="s">
        <v>24</v>
      </c>
      <c r="J161" s="32" t="str">
        <f t="shared" si="10"/>
        <v/>
      </c>
      <c r="K161" s="23" t="s">
        <v>263</v>
      </c>
      <c r="L161" s="32">
        <f t="shared" si="11"/>
        <v>115000</v>
      </c>
    </row>
    <row r="162" spans="1:12">
      <c r="A162" s="13" t="s">
        <v>258</v>
      </c>
      <c r="B162" s="13" t="s">
        <v>258</v>
      </c>
      <c r="C162" s="14" t="s">
        <v>37</v>
      </c>
      <c r="D162" s="14" t="s">
        <v>150</v>
      </c>
      <c r="E162" s="14" t="s">
        <v>104</v>
      </c>
      <c r="F162" s="14" t="s">
        <v>149</v>
      </c>
      <c r="G162" s="29" t="str">
        <f t="shared" si="8"/>
        <v>6670326023</v>
      </c>
      <c r="H162" s="29" t="str">
        <f t="shared" si="9"/>
        <v xml:space="preserve"> 'ООО "Маркус"</v>
      </c>
      <c r="I162" s="23" t="s">
        <v>24</v>
      </c>
      <c r="J162" s="32" t="str">
        <f t="shared" si="10"/>
        <v/>
      </c>
      <c r="K162" s="23" t="s">
        <v>264</v>
      </c>
      <c r="L162" s="32">
        <f t="shared" si="11"/>
        <v>150000</v>
      </c>
    </row>
    <row r="163" spans="1:12" ht="30">
      <c r="A163" s="11" t="s">
        <v>258</v>
      </c>
      <c r="B163" s="11" t="s">
        <v>258</v>
      </c>
      <c r="C163" s="12" t="s">
        <v>37</v>
      </c>
      <c r="D163" s="12" t="s">
        <v>265</v>
      </c>
      <c r="E163" s="12" t="s">
        <v>13</v>
      </c>
      <c r="F163" s="12" t="s">
        <v>39</v>
      </c>
      <c r="G163" s="29" t="str">
        <f t="shared" si="8"/>
        <v>6646017151</v>
      </c>
      <c r="H163" s="29" t="str">
        <f t="shared" si="9"/>
        <v xml:space="preserve"> 'Общество с ограниченной ответственностью "Вендинг"</v>
      </c>
      <c r="I163" s="22" t="s">
        <v>266</v>
      </c>
      <c r="J163" s="32">
        <f t="shared" si="10"/>
        <v>150000</v>
      </c>
      <c r="K163" s="22"/>
      <c r="L163" s="32" t="str">
        <f t="shared" si="11"/>
        <v/>
      </c>
    </row>
    <row r="164" spans="1:12" ht="30">
      <c r="A164" s="11" t="s">
        <v>258</v>
      </c>
      <c r="B164" s="11" t="s">
        <v>258</v>
      </c>
      <c r="C164" s="12" t="s">
        <v>37</v>
      </c>
      <c r="D164" s="12" t="s">
        <v>267</v>
      </c>
      <c r="E164" s="12" t="s">
        <v>13</v>
      </c>
      <c r="F164" s="12" t="s">
        <v>39</v>
      </c>
      <c r="G164" s="29" t="str">
        <f t="shared" si="8"/>
        <v>6646017151</v>
      </c>
      <c r="H164" s="29" t="str">
        <f t="shared" si="9"/>
        <v xml:space="preserve"> 'Общество с ограниченной ответственностью "Вендинг"</v>
      </c>
      <c r="I164" s="22" t="s">
        <v>268</v>
      </c>
      <c r="J164" s="32">
        <f t="shared" si="10"/>
        <v>281406</v>
      </c>
      <c r="K164" s="22"/>
      <c r="L164" s="32" t="str">
        <f t="shared" si="11"/>
        <v/>
      </c>
    </row>
    <row r="165" spans="1:12" ht="37.5">
      <c r="A165" s="4" t="s">
        <v>258</v>
      </c>
      <c r="B165" s="4" t="s">
        <v>258</v>
      </c>
      <c r="C165" s="5" t="s">
        <v>37</v>
      </c>
      <c r="D165" s="5" t="s">
        <v>269</v>
      </c>
      <c r="E165" s="5" t="s">
        <v>13</v>
      </c>
      <c r="F165" s="5" t="s">
        <v>120</v>
      </c>
      <c r="G165" s="29" t="str">
        <f t="shared" si="8"/>
        <v>7714827790</v>
      </c>
      <c r="H165" s="29" t="str">
        <f t="shared" si="9"/>
        <v xml:space="preserve"> 'Общество с ограниченной ответственностью "Пресс-Экспресс"</v>
      </c>
      <c r="I165" s="20" t="s">
        <v>24</v>
      </c>
      <c r="J165" s="32" t="str">
        <f t="shared" si="10"/>
        <v/>
      </c>
      <c r="K165" s="20" t="s">
        <v>270</v>
      </c>
      <c r="L165" s="32">
        <f t="shared" si="11"/>
        <v>281480</v>
      </c>
    </row>
    <row r="166" spans="1:12" ht="45">
      <c r="A166" s="4" t="s">
        <v>258</v>
      </c>
      <c r="B166" s="4" t="s">
        <v>258</v>
      </c>
      <c r="C166" s="5" t="s">
        <v>37</v>
      </c>
      <c r="D166" s="5" t="s">
        <v>183</v>
      </c>
      <c r="E166" s="5" t="s">
        <v>13</v>
      </c>
      <c r="F166" s="5" t="s">
        <v>205</v>
      </c>
      <c r="G166" s="29" t="str">
        <f t="shared" si="8"/>
        <v>7730635278</v>
      </c>
      <c r="H166" s="29" t="str">
        <f t="shared" si="9"/>
        <v xml:space="preserve"> 'Общество с ограниченной ответственностью "Служба доставки прессы"</v>
      </c>
      <c r="I166" s="20" t="s">
        <v>24</v>
      </c>
      <c r="J166" s="32" t="str">
        <f t="shared" si="10"/>
        <v/>
      </c>
      <c r="K166" s="20" t="s">
        <v>271</v>
      </c>
      <c r="L166" s="32">
        <f t="shared" si="11"/>
        <v>514708</v>
      </c>
    </row>
    <row r="167" spans="1:12" ht="30">
      <c r="A167" s="11" t="s">
        <v>258</v>
      </c>
      <c r="B167" s="11" t="s">
        <v>258</v>
      </c>
      <c r="C167" s="12" t="s">
        <v>37</v>
      </c>
      <c r="D167" s="12" t="s">
        <v>272</v>
      </c>
      <c r="E167" s="12" t="s">
        <v>13</v>
      </c>
      <c r="F167" s="12" t="s">
        <v>39</v>
      </c>
      <c r="G167" s="29" t="str">
        <f t="shared" si="8"/>
        <v>6646017151</v>
      </c>
      <c r="H167" s="29" t="str">
        <f t="shared" si="9"/>
        <v xml:space="preserve"> 'Общество с ограниченной ответственностью "Вендинг"</v>
      </c>
      <c r="I167" s="22" t="s">
        <v>273</v>
      </c>
      <c r="J167" s="32">
        <f t="shared" si="10"/>
        <v>629700</v>
      </c>
      <c r="K167" s="22"/>
      <c r="L167" s="32" t="str">
        <f t="shared" si="11"/>
        <v/>
      </c>
    </row>
    <row r="168" spans="1:12">
      <c r="A168" s="6" t="s">
        <v>30</v>
      </c>
      <c r="B168" s="7"/>
      <c r="C168" s="7"/>
      <c r="D168" s="7"/>
      <c r="E168" s="7"/>
      <c r="F168" s="7"/>
      <c r="G168" s="29" t="str">
        <f t="shared" si="8"/>
        <v/>
      </c>
      <c r="H168" s="29" t="str">
        <f t="shared" si="9"/>
        <v/>
      </c>
      <c r="I168" s="21" t="s">
        <v>274</v>
      </c>
      <c r="J168" s="32">
        <f t="shared" si="10"/>
        <v>1061157</v>
      </c>
      <c r="K168" s="21" t="s">
        <v>275</v>
      </c>
      <c r="L168" s="32">
        <f t="shared" si="11"/>
        <v>1061188</v>
      </c>
    </row>
    <row r="169" spans="1:12">
      <c r="A169" s="8" t="s">
        <v>32</v>
      </c>
      <c r="B169" s="9"/>
      <c r="C169" s="9"/>
      <c r="D169" s="9"/>
      <c r="E169" s="9"/>
      <c r="F169" s="9" t="s">
        <v>276</v>
      </c>
      <c r="G169" s="29" t="str">
        <f t="shared" si="8"/>
        <v>73.00</v>
      </c>
      <c r="H169" s="29" t="str">
        <f t="shared" si="9"/>
        <v/>
      </c>
      <c r="J169" s="32" t="str">
        <f t="shared" si="10"/>
        <v/>
      </c>
      <c r="L169" s="32" t="str">
        <f t="shared" si="11"/>
        <v/>
      </c>
    </row>
    <row r="170" spans="1:12">
      <c r="A170" s="10"/>
      <c r="B170" s="10"/>
      <c r="C170" s="10"/>
      <c r="D170" s="10"/>
      <c r="E170" s="10"/>
      <c r="F170" s="10"/>
      <c r="G170" s="29" t="str">
        <f t="shared" si="8"/>
        <v/>
      </c>
      <c r="H170" s="29" t="str">
        <f t="shared" si="9"/>
        <v/>
      </c>
      <c r="I170" s="10"/>
      <c r="J170" s="32" t="str">
        <f t="shared" si="10"/>
        <v/>
      </c>
      <c r="K170" s="10"/>
      <c r="L170" s="32" t="str">
        <f t="shared" si="11"/>
        <v/>
      </c>
    </row>
    <row r="171" spans="1:12" ht="22.5">
      <c r="A171" s="4" t="s">
        <v>277</v>
      </c>
      <c r="B171" s="4" t="s">
        <v>277</v>
      </c>
      <c r="C171" s="5" t="s">
        <v>11</v>
      </c>
      <c r="D171" s="5" t="s">
        <v>278</v>
      </c>
      <c r="E171" s="5" t="s">
        <v>13</v>
      </c>
      <c r="F171" s="5" t="s">
        <v>14</v>
      </c>
      <c r="G171" s="29" t="str">
        <f t="shared" si="8"/>
        <v>6608007890</v>
      </c>
      <c r="H171" s="29" t="str">
        <f t="shared" si="9"/>
        <v xml:space="preserve"> '"БАНК24.РУ"(ОАО)</v>
      </c>
      <c r="I171" s="20" t="s">
        <v>36</v>
      </c>
      <c r="J171" s="32">
        <f t="shared" si="10"/>
        <v>17</v>
      </c>
      <c r="K171" s="20"/>
      <c r="L171" s="32" t="str">
        <f t="shared" si="11"/>
        <v/>
      </c>
    </row>
    <row r="172" spans="1:12" ht="22.5">
      <c r="A172" s="4" t="s">
        <v>277</v>
      </c>
      <c r="B172" s="4" t="s">
        <v>277</v>
      </c>
      <c r="C172" s="5" t="s">
        <v>11</v>
      </c>
      <c r="D172" s="5" t="s">
        <v>279</v>
      </c>
      <c r="E172" s="5" t="s">
        <v>13</v>
      </c>
      <c r="F172" s="5" t="s">
        <v>14</v>
      </c>
      <c r="G172" s="29" t="str">
        <f t="shared" si="8"/>
        <v>6608007890</v>
      </c>
      <c r="H172" s="29" t="str">
        <f t="shared" si="9"/>
        <v xml:space="preserve"> '"БАНК24.РУ"(ОАО)</v>
      </c>
      <c r="I172" s="20" t="s">
        <v>36</v>
      </c>
      <c r="J172" s="32">
        <f t="shared" si="10"/>
        <v>17</v>
      </c>
      <c r="K172" s="20"/>
      <c r="L172" s="32" t="str">
        <f t="shared" si="11"/>
        <v/>
      </c>
    </row>
    <row r="173" spans="1:12" ht="22.5">
      <c r="A173" s="4" t="s">
        <v>277</v>
      </c>
      <c r="B173" s="4" t="s">
        <v>277</v>
      </c>
      <c r="C173" s="5" t="s">
        <v>11</v>
      </c>
      <c r="D173" s="5" t="s">
        <v>280</v>
      </c>
      <c r="E173" s="5" t="s">
        <v>13</v>
      </c>
      <c r="F173" s="5" t="s">
        <v>14</v>
      </c>
      <c r="G173" s="29" t="str">
        <f t="shared" si="8"/>
        <v>6608007890</v>
      </c>
      <c r="H173" s="29" t="str">
        <f t="shared" si="9"/>
        <v xml:space="preserve"> '"БАНК24.РУ"(ОАО)</v>
      </c>
      <c r="I173" s="20" t="s">
        <v>36</v>
      </c>
      <c r="J173" s="32">
        <f t="shared" si="10"/>
        <v>17</v>
      </c>
      <c r="K173" s="20"/>
      <c r="L173" s="32" t="str">
        <f t="shared" si="11"/>
        <v/>
      </c>
    </row>
    <row r="174" spans="1:12" ht="30">
      <c r="A174" s="11" t="s">
        <v>277</v>
      </c>
      <c r="B174" s="11" t="s">
        <v>277</v>
      </c>
      <c r="C174" s="12" t="s">
        <v>37</v>
      </c>
      <c r="D174" s="12" t="s">
        <v>101</v>
      </c>
      <c r="E174" s="12" t="s">
        <v>13</v>
      </c>
      <c r="F174" s="12" t="s">
        <v>39</v>
      </c>
      <c r="G174" s="29" t="str">
        <f t="shared" si="8"/>
        <v>6646017151</v>
      </c>
      <c r="H174" s="29" t="str">
        <f t="shared" si="9"/>
        <v xml:space="preserve"> 'Общество с ограниченной ответственностью "Вендинг"</v>
      </c>
      <c r="I174" s="22" t="s">
        <v>281</v>
      </c>
      <c r="J174" s="32">
        <f t="shared" si="10"/>
        <v>102300</v>
      </c>
      <c r="K174" s="22"/>
      <c r="L174" s="32" t="str">
        <f t="shared" si="11"/>
        <v/>
      </c>
    </row>
    <row r="175" spans="1:12" ht="30">
      <c r="A175" s="13" t="s">
        <v>277</v>
      </c>
      <c r="B175" s="13" t="s">
        <v>277</v>
      </c>
      <c r="C175" s="14" t="s">
        <v>37</v>
      </c>
      <c r="D175" s="14" t="s">
        <v>282</v>
      </c>
      <c r="E175" s="14" t="s">
        <v>239</v>
      </c>
      <c r="F175" s="14" t="s">
        <v>240</v>
      </c>
      <c r="G175" s="29" t="str">
        <f t="shared" si="8"/>
        <v>6658390230</v>
      </c>
      <c r="H175" s="29" t="str">
        <f t="shared" si="9"/>
        <v xml:space="preserve"> 'ООО ТК "Спец Транс"</v>
      </c>
      <c r="I175" s="23" t="s">
        <v>24</v>
      </c>
      <c r="J175" s="32" t="str">
        <f t="shared" si="10"/>
        <v/>
      </c>
      <c r="K175" s="23" t="s">
        <v>283</v>
      </c>
      <c r="L175" s="32">
        <f t="shared" si="11"/>
        <v>102354.15</v>
      </c>
    </row>
    <row r="176" spans="1:12" ht="22.5">
      <c r="A176" s="17" t="s">
        <v>277</v>
      </c>
      <c r="B176" s="17" t="s">
        <v>277</v>
      </c>
      <c r="C176" s="18" t="s">
        <v>37</v>
      </c>
      <c r="D176" s="18" t="s">
        <v>284</v>
      </c>
      <c r="E176" s="18" t="s">
        <v>285</v>
      </c>
      <c r="F176" s="18" t="s">
        <v>286</v>
      </c>
      <c r="G176" s="29" t="str">
        <f t="shared" si="8"/>
        <v>6625007459</v>
      </c>
      <c r="H176" s="29" t="str">
        <f t="shared" si="9"/>
        <v xml:space="preserve"> 'ООО "Вторчермет"</v>
      </c>
      <c r="I176" s="25" t="s">
        <v>24</v>
      </c>
      <c r="J176" s="32" t="str">
        <f t="shared" si="10"/>
        <v/>
      </c>
      <c r="K176" s="25" t="s">
        <v>287</v>
      </c>
      <c r="L176" s="32">
        <f t="shared" si="11"/>
        <v>472728</v>
      </c>
    </row>
    <row r="177" spans="1:12" ht="15">
      <c r="A177" s="13" t="s">
        <v>277</v>
      </c>
      <c r="B177" s="13" t="s">
        <v>277</v>
      </c>
      <c r="C177" s="14" t="s">
        <v>37</v>
      </c>
      <c r="D177" s="14" t="s">
        <v>200</v>
      </c>
      <c r="E177" s="14" t="s">
        <v>64</v>
      </c>
      <c r="F177" s="14" t="s">
        <v>288</v>
      </c>
      <c r="G177" s="29" t="str">
        <f t="shared" si="8"/>
        <v>6670309356</v>
      </c>
      <c r="H177" s="29" t="str">
        <f t="shared" si="9"/>
        <v xml:space="preserve"> 'ООО "Ультра Плюс"</v>
      </c>
      <c r="I177" s="23" t="s">
        <v>24</v>
      </c>
      <c r="J177" s="32" t="str">
        <f t="shared" si="10"/>
        <v/>
      </c>
      <c r="K177" s="23" t="s">
        <v>249</v>
      </c>
      <c r="L177" s="32">
        <f t="shared" si="11"/>
        <v>592800</v>
      </c>
    </row>
    <row r="178" spans="1:12" ht="30">
      <c r="A178" s="11" t="s">
        <v>277</v>
      </c>
      <c r="B178" s="11" t="s">
        <v>277</v>
      </c>
      <c r="C178" s="12" t="s">
        <v>37</v>
      </c>
      <c r="D178" s="12" t="s">
        <v>289</v>
      </c>
      <c r="E178" s="12" t="s">
        <v>13</v>
      </c>
      <c r="F178" s="12" t="s">
        <v>39</v>
      </c>
      <c r="G178" s="29" t="str">
        <f t="shared" si="8"/>
        <v>6646017151</v>
      </c>
      <c r="H178" s="29" t="str">
        <f t="shared" si="9"/>
        <v xml:space="preserve"> 'Общество с ограниченной ответственностью "Вендинг"</v>
      </c>
      <c r="I178" s="22" t="s">
        <v>290</v>
      </c>
      <c r="J178" s="32">
        <f t="shared" si="10"/>
        <v>1065500</v>
      </c>
      <c r="K178" s="22"/>
      <c r="L178" s="32" t="str">
        <f t="shared" si="11"/>
        <v/>
      </c>
    </row>
    <row r="179" spans="1:12" ht="15">
      <c r="A179" s="13" t="s">
        <v>277</v>
      </c>
      <c r="B179" s="13" t="s">
        <v>258</v>
      </c>
      <c r="C179" s="14" t="s">
        <v>37</v>
      </c>
      <c r="D179" s="14" t="s">
        <v>291</v>
      </c>
      <c r="E179" s="14" t="s">
        <v>64</v>
      </c>
      <c r="F179" s="14" t="s">
        <v>288</v>
      </c>
      <c r="G179" s="29" t="str">
        <f t="shared" si="8"/>
        <v>6670309356</v>
      </c>
      <c r="H179" s="29" t="str">
        <f t="shared" si="9"/>
        <v xml:space="preserve"> 'ООО "Ультра Плюс"</v>
      </c>
      <c r="I179" s="23" t="s">
        <v>24</v>
      </c>
      <c r="J179" s="32" t="str">
        <f t="shared" si="10"/>
        <v/>
      </c>
      <c r="K179" s="23" t="s">
        <v>292</v>
      </c>
      <c r="L179" s="32">
        <f t="shared" si="11"/>
        <v>1366071</v>
      </c>
    </row>
    <row r="180" spans="1:12" ht="30">
      <c r="A180" s="11" t="s">
        <v>277</v>
      </c>
      <c r="B180" s="11" t="s">
        <v>277</v>
      </c>
      <c r="C180" s="12" t="s">
        <v>37</v>
      </c>
      <c r="D180" s="12" t="s">
        <v>85</v>
      </c>
      <c r="E180" s="12" t="s">
        <v>13</v>
      </c>
      <c r="F180" s="12" t="s">
        <v>39</v>
      </c>
      <c r="G180" s="29" t="str">
        <f t="shared" si="8"/>
        <v>6646017151</v>
      </c>
      <c r="H180" s="29" t="str">
        <f t="shared" si="9"/>
        <v xml:space="preserve"> 'Общество с ограниченной ответственностью "Вендинг"</v>
      </c>
      <c r="I180" s="22" t="s">
        <v>293</v>
      </c>
      <c r="J180" s="32">
        <f t="shared" si="10"/>
        <v>1366104</v>
      </c>
      <c r="K180" s="22"/>
      <c r="L180" s="32" t="str">
        <f t="shared" si="11"/>
        <v/>
      </c>
    </row>
    <row r="181" spans="1:12">
      <c r="A181" s="6" t="s">
        <v>30</v>
      </c>
      <c r="B181" s="7"/>
      <c r="C181" s="7"/>
      <c r="D181" s="7"/>
      <c r="E181" s="7"/>
      <c r="F181" s="7"/>
      <c r="G181" s="29" t="str">
        <f t="shared" si="8"/>
        <v/>
      </c>
      <c r="H181" s="29" t="str">
        <f t="shared" si="9"/>
        <v/>
      </c>
      <c r="I181" s="21" t="s">
        <v>294</v>
      </c>
      <c r="J181" s="32">
        <f t="shared" si="10"/>
        <v>2533955</v>
      </c>
      <c r="K181" s="21" t="s">
        <v>295</v>
      </c>
      <c r="L181" s="32">
        <f t="shared" si="11"/>
        <v>2533953.15</v>
      </c>
    </row>
    <row r="182" spans="1:12">
      <c r="A182" s="8" t="s">
        <v>32</v>
      </c>
      <c r="B182" s="9"/>
      <c r="C182" s="9"/>
      <c r="D182" s="9"/>
      <c r="E182" s="9"/>
      <c r="F182" s="9" t="s">
        <v>296</v>
      </c>
      <c r="G182" s="29" t="str">
        <f t="shared" si="8"/>
        <v>71.15</v>
      </c>
      <c r="H182" s="29" t="str">
        <f t="shared" si="9"/>
        <v/>
      </c>
      <c r="J182" s="32" t="str">
        <f t="shared" si="10"/>
        <v/>
      </c>
      <c r="L182" s="32" t="str">
        <f t="shared" si="11"/>
        <v/>
      </c>
    </row>
    <row r="183" spans="1:12">
      <c r="A183" s="10"/>
      <c r="B183" s="10"/>
      <c r="C183" s="10"/>
      <c r="D183" s="10"/>
      <c r="E183" s="10"/>
      <c r="F183" s="10"/>
      <c r="G183" s="29" t="str">
        <f t="shared" si="8"/>
        <v/>
      </c>
      <c r="H183" s="29" t="str">
        <f t="shared" si="9"/>
        <v/>
      </c>
      <c r="I183" s="10"/>
      <c r="J183" s="32" t="str">
        <f t="shared" si="10"/>
        <v/>
      </c>
      <c r="K183" s="10"/>
      <c r="L183" s="32" t="str">
        <f t="shared" si="11"/>
        <v/>
      </c>
    </row>
    <row r="184" spans="1:12" ht="22.5">
      <c r="A184" s="4" t="s">
        <v>297</v>
      </c>
      <c r="B184" s="4" t="s">
        <v>297</v>
      </c>
      <c r="C184" s="5" t="s">
        <v>11</v>
      </c>
      <c r="D184" s="5" t="s">
        <v>298</v>
      </c>
      <c r="E184" s="5" t="s">
        <v>13</v>
      </c>
      <c r="F184" s="5" t="s">
        <v>14</v>
      </c>
      <c r="G184" s="29" t="str">
        <f t="shared" si="8"/>
        <v>6608007890</v>
      </c>
      <c r="H184" s="29" t="str">
        <f t="shared" si="9"/>
        <v xml:space="preserve"> '"БАНК24.РУ"(ОАО)</v>
      </c>
      <c r="I184" s="20" t="s">
        <v>36</v>
      </c>
      <c r="J184" s="32">
        <f t="shared" si="10"/>
        <v>17</v>
      </c>
      <c r="K184" s="20"/>
      <c r="L184" s="32" t="str">
        <f t="shared" si="11"/>
        <v/>
      </c>
    </row>
    <row r="185" spans="1:12" ht="22.5">
      <c r="A185" s="4" t="s">
        <v>297</v>
      </c>
      <c r="B185" s="4" t="s">
        <v>297</v>
      </c>
      <c r="C185" s="5" t="s">
        <v>11</v>
      </c>
      <c r="D185" s="5" t="s">
        <v>299</v>
      </c>
      <c r="E185" s="5" t="s">
        <v>13</v>
      </c>
      <c r="F185" s="5" t="s">
        <v>14</v>
      </c>
      <c r="G185" s="29" t="str">
        <f t="shared" si="8"/>
        <v>6608007890</v>
      </c>
      <c r="H185" s="29" t="str">
        <f t="shared" si="9"/>
        <v xml:space="preserve"> '"БАНК24.РУ"(ОАО)</v>
      </c>
      <c r="I185" s="20" t="s">
        <v>36</v>
      </c>
      <c r="J185" s="32">
        <f t="shared" si="10"/>
        <v>17</v>
      </c>
      <c r="K185" s="20"/>
      <c r="L185" s="32" t="str">
        <f t="shared" si="11"/>
        <v/>
      </c>
    </row>
    <row r="186" spans="1:12" ht="22.5">
      <c r="A186" s="4" t="s">
        <v>297</v>
      </c>
      <c r="B186" s="4" t="s">
        <v>297</v>
      </c>
      <c r="C186" s="5" t="s">
        <v>11</v>
      </c>
      <c r="D186" s="5" t="s">
        <v>300</v>
      </c>
      <c r="E186" s="5" t="s">
        <v>13</v>
      </c>
      <c r="F186" s="5" t="s">
        <v>14</v>
      </c>
      <c r="G186" s="29" t="str">
        <f t="shared" si="8"/>
        <v>6608007890</v>
      </c>
      <c r="H186" s="29" t="str">
        <f t="shared" si="9"/>
        <v xml:space="preserve"> '"БАНК24.РУ"(ОАО)</v>
      </c>
      <c r="I186" s="20" t="s">
        <v>36</v>
      </c>
      <c r="J186" s="32">
        <f t="shared" si="10"/>
        <v>17</v>
      </c>
      <c r="K186" s="20"/>
      <c r="L186" s="32" t="str">
        <f t="shared" si="11"/>
        <v/>
      </c>
    </row>
    <row r="187" spans="1:12">
      <c r="A187" s="15" t="s">
        <v>297</v>
      </c>
      <c r="B187" s="15" t="s">
        <v>297</v>
      </c>
      <c r="C187" s="16" t="s">
        <v>37</v>
      </c>
      <c r="D187" s="16" t="s">
        <v>301</v>
      </c>
      <c r="E187" s="16" t="s">
        <v>51</v>
      </c>
      <c r="F187" s="16" t="s">
        <v>52</v>
      </c>
      <c r="G187" s="29" t="str">
        <f t="shared" si="8"/>
        <v>6658244053</v>
      </c>
      <c r="H187" s="29" t="str">
        <f t="shared" si="9"/>
        <v xml:space="preserve"> 'ООО "УК "А2"</v>
      </c>
      <c r="I187" s="24" t="s">
        <v>302</v>
      </c>
      <c r="J187" s="32">
        <f t="shared" si="10"/>
        <v>500</v>
      </c>
      <c r="K187" s="24"/>
      <c r="L187" s="32" t="str">
        <f t="shared" si="11"/>
        <v/>
      </c>
    </row>
    <row r="188" spans="1:12" ht="22.5">
      <c r="A188" s="15" t="s">
        <v>297</v>
      </c>
      <c r="B188" s="15" t="s">
        <v>297</v>
      </c>
      <c r="C188" s="16" t="s">
        <v>37</v>
      </c>
      <c r="D188" s="16" t="s">
        <v>303</v>
      </c>
      <c r="E188" s="16" t="s">
        <v>304</v>
      </c>
      <c r="F188" s="16" t="s">
        <v>305</v>
      </c>
      <c r="G188" s="29" t="str">
        <f t="shared" si="8"/>
        <v>6611046322</v>
      </c>
      <c r="H188" s="29" t="str">
        <f t="shared" si="9"/>
        <v>65 'ИП Бахтинов С.В.</v>
      </c>
      <c r="I188" s="24" t="s">
        <v>306</v>
      </c>
      <c r="J188" s="32">
        <f t="shared" si="10"/>
        <v>3500</v>
      </c>
      <c r="K188" s="24"/>
      <c r="L188" s="32" t="str">
        <f t="shared" si="11"/>
        <v/>
      </c>
    </row>
    <row r="189" spans="1:12">
      <c r="A189" s="13" t="s">
        <v>297</v>
      </c>
      <c r="B189" s="13" t="s">
        <v>297</v>
      </c>
      <c r="C189" s="14" t="s">
        <v>37</v>
      </c>
      <c r="D189" s="14" t="s">
        <v>11</v>
      </c>
      <c r="E189" s="14" t="s">
        <v>104</v>
      </c>
      <c r="F189" s="14" t="s">
        <v>149</v>
      </c>
      <c r="G189" s="29" t="str">
        <f t="shared" si="8"/>
        <v>6670326023</v>
      </c>
      <c r="H189" s="29" t="str">
        <f t="shared" si="9"/>
        <v xml:space="preserve"> 'ООО "Маркус"</v>
      </c>
      <c r="I189" s="23" t="s">
        <v>24</v>
      </c>
      <c r="J189" s="32" t="str">
        <f t="shared" si="10"/>
        <v/>
      </c>
      <c r="K189" s="23" t="s">
        <v>43</v>
      </c>
      <c r="L189" s="32">
        <f t="shared" si="11"/>
        <v>100000</v>
      </c>
    </row>
    <row r="190" spans="1:12" ht="15">
      <c r="A190" s="13" t="s">
        <v>297</v>
      </c>
      <c r="B190" s="13" t="s">
        <v>297</v>
      </c>
      <c r="C190" s="14" t="s">
        <v>37</v>
      </c>
      <c r="D190" s="14" t="s">
        <v>307</v>
      </c>
      <c r="E190" s="14" t="s">
        <v>64</v>
      </c>
      <c r="F190" s="14" t="s">
        <v>65</v>
      </c>
      <c r="G190" s="29" t="str">
        <f t="shared" si="8"/>
        <v>6674358065</v>
      </c>
      <c r="H190" s="29" t="str">
        <f t="shared" si="9"/>
        <v xml:space="preserve"> 'ООО "Капитал"</v>
      </c>
      <c r="I190" s="23" t="s">
        <v>24</v>
      </c>
      <c r="J190" s="32" t="str">
        <f t="shared" si="10"/>
        <v/>
      </c>
      <c r="K190" s="23" t="s">
        <v>308</v>
      </c>
      <c r="L190" s="32">
        <f t="shared" si="11"/>
        <v>435000</v>
      </c>
    </row>
    <row r="191" spans="1:12" ht="30">
      <c r="A191" s="11" t="s">
        <v>297</v>
      </c>
      <c r="B191" s="11" t="s">
        <v>297</v>
      </c>
      <c r="C191" s="12" t="s">
        <v>37</v>
      </c>
      <c r="D191" s="12" t="s">
        <v>309</v>
      </c>
      <c r="E191" s="12" t="s">
        <v>13</v>
      </c>
      <c r="F191" s="12" t="s">
        <v>39</v>
      </c>
      <c r="G191" s="29" t="str">
        <f t="shared" si="8"/>
        <v>6646017151</v>
      </c>
      <c r="H191" s="29" t="str">
        <f t="shared" si="9"/>
        <v xml:space="preserve"> 'Общество с ограниченной ответственностью "Вендинг"</v>
      </c>
      <c r="I191" s="22" t="s">
        <v>310</v>
      </c>
      <c r="J191" s="32">
        <f t="shared" si="10"/>
        <v>531000</v>
      </c>
      <c r="K191" s="22"/>
      <c r="L191" s="32" t="str">
        <f t="shared" si="11"/>
        <v/>
      </c>
    </row>
    <row r="192" spans="1:12">
      <c r="A192" s="6" t="s">
        <v>30</v>
      </c>
      <c r="B192" s="7"/>
      <c r="C192" s="7"/>
      <c r="D192" s="7"/>
      <c r="E192" s="7"/>
      <c r="F192" s="7"/>
      <c r="G192" s="29" t="str">
        <f t="shared" si="8"/>
        <v/>
      </c>
      <c r="H192" s="29" t="str">
        <f t="shared" si="9"/>
        <v/>
      </c>
      <c r="I192" s="21" t="s">
        <v>311</v>
      </c>
      <c r="J192" s="32">
        <f t="shared" si="10"/>
        <v>535051</v>
      </c>
      <c r="K192" s="21" t="s">
        <v>312</v>
      </c>
      <c r="L192" s="32">
        <f t="shared" si="11"/>
        <v>535000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Лист4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2014-12-01T07:03:36Z</dcterms:modified>
</cp:coreProperties>
</file>