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 activeTab="4"/>
  </bookViews>
  <sheets>
    <sheet name="общая" sheetId="1" r:id="rId1"/>
    <sheet name="вася" sheetId="2" r:id="rId2"/>
    <sheet name="петя" sheetId="3" r:id="rId3"/>
    <sheet name="маша" sheetId="4" r:id="rId4"/>
    <sheet name="коля" sheetId="5" r:id="rId5"/>
  </sheets>
  <calcPr calcId="152511"/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D8" i="5" l="1"/>
  <c r="D7" i="5"/>
  <c r="D6" i="5"/>
  <c r="D5" i="5"/>
  <c r="D12" i="5" s="1"/>
  <c r="D4" i="5"/>
  <c r="D8" i="4"/>
  <c r="D7" i="4"/>
  <c r="D6" i="4"/>
  <c r="D5" i="4"/>
  <c r="D4" i="4"/>
  <c r="D9" i="3"/>
  <c r="D7" i="3"/>
  <c r="D6" i="3"/>
  <c r="D5" i="3"/>
  <c r="D4" i="3"/>
  <c r="C12" i="5"/>
  <c r="B12" i="5"/>
  <c r="C12" i="4"/>
  <c r="B12" i="4"/>
  <c r="C12" i="3"/>
  <c r="B12" i="3"/>
  <c r="D8" i="3"/>
  <c r="U7" i="1"/>
  <c r="U6" i="1"/>
  <c r="I7" i="1"/>
  <c r="Q6" i="1"/>
  <c r="M8" i="1"/>
  <c r="I8" i="1"/>
  <c r="E8" i="1"/>
  <c r="E7" i="1"/>
  <c r="E6" i="1"/>
  <c r="M6" i="1"/>
  <c r="M7" i="1"/>
  <c r="U5" i="1"/>
  <c r="U8" i="1"/>
  <c r="Q7" i="1"/>
  <c r="Q5" i="1"/>
  <c r="I5" i="1"/>
  <c r="Q8" i="1"/>
  <c r="M5" i="1"/>
  <c r="I6" i="1"/>
  <c r="E5" i="1"/>
  <c r="D7" i="2"/>
  <c r="D8" i="2"/>
  <c r="D12" i="3" l="1"/>
  <c r="D12" i="4"/>
  <c r="B12" i="2"/>
  <c r="C12" i="2"/>
  <c r="D12" i="2"/>
  <c r="D6" i="2"/>
  <c r="D5" i="2"/>
  <c r="D4" i="2"/>
</calcChain>
</file>

<file path=xl/sharedStrings.xml><?xml version="1.0" encoding="utf-8"?>
<sst xmlns="http://schemas.openxmlformats.org/spreadsheetml/2006/main" count="128" uniqueCount="23">
  <si>
    <t>вася</t>
  </si>
  <si>
    <t>петя</t>
  </si>
  <si>
    <t>маша</t>
  </si>
  <si>
    <t>коля</t>
  </si>
  <si>
    <t>пн</t>
  </si>
  <si>
    <t>вт</t>
  </si>
  <si>
    <t>ср</t>
  </si>
  <si>
    <t>чт</t>
  </si>
  <si>
    <t>пт</t>
  </si>
  <si>
    <t>сб</t>
  </si>
  <si>
    <t>вс</t>
  </si>
  <si>
    <t>касса</t>
  </si>
  <si>
    <t>траты</t>
  </si>
  <si>
    <t>зарплата</t>
  </si>
  <si>
    <t>траты зарплата</t>
  </si>
  <si>
    <t>итого</t>
  </si>
  <si>
    <t>как считаються проценты</t>
  </si>
  <si>
    <t>точка 1</t>
  </si>
  <si>
    <t>точка 2</t>
  </si>
  <si>
    <t>точка 3</t>
  </si>
  <si>
    <t>точка 4</t>
  </si>
  <si>
    <t>имя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</si>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</sst>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S6" sqref="S6:U6"/>
    </sheetView>
  </sheetViews>
  <sheetFormatPr defaultRowHeight="15" x14ac:dyDescent="0.25"/>
  <cols>
    <col min="1" max="29" width="5.140625" customWidth="1"/>
  </cols>
  <sheetData>
    <row r="1" spans="1:29" ht="15.75" thickBot="1" x14ac:dyDescent="0.3"/>
    <row r="2" spans="1:29" x14ac:dyDescent="0.25">
      <c r="A2" s="4"/>
      <c r="B2" s="10" t="s">
        <v>4</v>
      </c>
      <c r="C2" s="10"/>
      <c r="D2" s="10"/>
      <c r="E2" s="10"/>
      <c r="F2" s="10" t="s">
        <v>5</v>
      </c>
      <c r="G2" s="10"/>
      <c r="H2" s="10"/>
      <c r="I2" s="10"/>
      <c r="J2" s="10" t="s">
        <v>6</v>
      </c>
      <c r="K2" s="10"/>
      <c r="L2" s="10"/>
      <c r="M2" s="10"/>
      <c r="N2" s="10" t="s">
        <v>7</v>
      </c>
      <c r="O2" s="10"/>
      <c r="P2" s="10"/>
      <c r="Q2" s="10"/>
      <c r="R2" s="10" t="s">
        <v>8</v>
      </c>
      <c r="S2" s="10"/>
      <c r="T2" s="10"/>
      <c r="U2" s="10"/>
      <c r="V2" s="10" t="s">
        <v>9</v>
      </c>
      <c r="W2" s="10"/>
      <c r="X2" s="10"/>
      <c r="Y2" s="10"/>
      <c r="Z2" s="10" t="s">
        <v>10</v>
      </c>
      <c r="AA2" s="10"/>
      <c r="AB2" s="10"/>
      <c r="AC2" s="11"/>
    </row>
    <row r="3" spans="1:29" ht="14.25" customHeight="1" x14ac:dyDescent="0.25">
      <c r="A3" s="5"/>
      <c r="B3" s="12">
        <v>41967</v>
      </c>
      <c r="C3" s="13"/>
      <c r="D3" s="13"/>
      <c r="E3" s="13"/>
      <c r="F3" s="12">
        <v>41968</v>
      </c>
      <c r="G3" s="13"/>
      <c r="H3" s="13"/>
      <c r="I3" s="13"/>
      <c r="J3" s="12">
        <v>41969</v>
      </c>
      <c r="K3" s="13"/>
      <c r="L3" s="13"/>
      <c r="M3" s="13"/>
      <c r="N3" s="12">
        <v>41970</v>
      </c>
      <c r="O3" s="13"/>
      <c r="P3" s="13"/>
      <c r="Q3" s="13"/>
      <c r="R3" s="12">
        <v>41971</v>
      </c>
      <c r="S3" s="13"/>
      <c r="T3" s="13"/>
      <c r="U3" s="13"/>
      <c r="V3" s="12">
        <v>41972</v>
      </c>
      <c r="W3" s="13"/>
      <c r="X3" s="13"/>
      <c r="Y3" s="13"/>
      <c r="Z3" s="12">
        <v>41973</v>
      </c>
      <c r="AA3" s="13"/>
      <c r="AB3" s="13"/>
      <c r="AC3" s="14"/>
    </row>
    <row r="4" spans="1:29" ht="14.25" customHeight="1" thickBot="1" x14ac:dyDescent="0.3">
      <c r="A4" s="6"/>
      <c r="B4" s="7" t="s">
        <v>21</v>
      </c>
      <c r="C4" s="8" t="s">
        <v>11</v>
      </c>
      <c r="D4" s="8" t="s">
        <v>12</v>
      </c>
      <c r="E4" s="8" t="s">
        <v>13</v>
      </c>
      <c r="F4" s="7" t="s">
        <v>21</v>
      </c>
      <c r="G4" s="8" t="s">
        <v>11</v>
      </c>
      <c r="H4" s="8" t="s">
        <v>12</v>
      </c>
      <c r="I4" s="8" t="s">
        <v>13</v>
      </c>
      <c r="J4" s="7" t="s">
        <v>21</v>
      </c>
      <c r="K4" s="8" t="s">
        <v>11</v>
      </c>
      <c r="L4" s="8" t="s">
        <v>12</v>
      </c>
      <c r="M4" s="8" t="s">
        <v>13</v>
      </c>
      <c r="N4" s="7" t="s">
        <v>21</v>
      </c>
      <c r="O4" s="8" t="s">
        <v>11</v>
      </c>
      <c r="P4" s="8" t="s">
        <v>12</v>
      </c>
      <c r="Q4" s="8" t="s">
        <v>13</v>
      </c>
      <c r="R4" s="7" t="s">
        <v>21</v>
      </c>
      <c r="S4" s="8" t="s">
        <v>11</v>
      </c>
      <c r="T4" s="8" t="s">
        <v>12</v>
      </c>
      <c r="U4" s="8" t="s">
        <v>13</v>
      </c>
      <c r="V4" s="7" t="s">
        <v>21</v>
      </c>
      <c r="W4" s="8" t="s">
        <v>11</v>
      </c>
      <c r="X4" s="8" t="s">
        <v>12</v>
      </c>
      <c r="Y4" s="8" t="s">
        <v>13</v>
      </c>
      <c r="Z4" s="7" t="s">
        <v>21</v>
      </c>
      <c r="AA4" s="8" t="s">
        <v>11</v>
      </c>
      <c r="AB4" s="8" t="s">
        <v>12</v>
      </c>
      <c r="AC4" s="9" t="s">
        <v>13</v>
      </c>
    </row>
    <row r="5" spans="1:29" x14ac:dyDescent="0.25">
      <c r="A5" s="3" t="s">
        <v>17</v>
      </c>
      <c r="B5" s="3" t="s">
        <v>0</v>
      </c>
      <c r="C5" s="3">
        <v>800</v>
      </c>
      <c r="D5" s="3">
        <v>300</v>
      </c>
      <c r="E5" s="3">
        <f>(C5-D5)*0.45</f>
        <v>225</v>
      </c>
      <c r="F5" s="3" t="s">
        <v>3</v>
      </c>
      <c r="G5" s="3">
        <v>800</v>
      </c>
      <c r="H5" s="3">
        <v>300</v>
      </c>
      <c r="I5" s="3">
        <f>(G5-H5)*0.45</f>
        <v>225</v>
      </c>
      <c r="J5" s="3" t="s">
        <v>0</v>
      </c>
      <c r="K5" s="2">
        <v>400</v>
      </c>
      <c r="L5" s="2">
        <v>100</v>
      </c>
      <c r="M5" s="2">
        <f>(K5-L5)*0.3</f>
        <v>90</v>
      </c>
      <c r="N5" s="3" t="s">
        <v>1</v>
      </c>
      <c r="O5" s="3">
        <v>800</v>
      </c>
      <c r="P5" s="3">
        <v>300</v>
      </c>
      <c r="Q5" s="3">
        <f>(O5-P5)*0.45</f>
        <v>225</v>
      </c>
      <c r="R5" s="3" t="s">
        <v>2</v>
      </c>
      <c r="S5" s="2">
        <v>750</v>
      </c>
      <c r="T5" s="2">
        <v>333</v>
      </c>
      <c r="U5" s="2">
        <f>(S5-T5)*0.44</f>
        <v>183.48</v>
      </c>
      <c r="V5" s="3" t="s">
        <v>0</v>
      </c>
      <c r="W5" s="3"/>
      <c r="X5" s="3"/>
      <c r="Y5" s="3"/>
      <c r="Z5" s="3" t="s">
        <v>0</v>
      </c>
      <c r="AA5" s="3"/>
      <c r="AB5" s="3"/>
      <c r="AC5" s="3"/>
    </row>
    <row r="6" spans="1:29" x14ac:dyDescent="0.25">
      <c r="A6" s="2" t="s">
        <v>18</v>
      </c>
      <c r="B6" s="2" t="s">
        <v>1</v>
      </c>
      <c r="C6" s="3">
        <v>800</v>
      </c>
      <c r="D6" s="3">
        <v>300</v>
      </c>
      <c r="E6" s="3">
        <f>(C6-D6)*0.45</f>
        <v>225</v>
      </c>
      <c r="F6" s="2" t="s">
        <v>0</v>
      </c>
      <c r="G6" s="2">
        <v>500</v>
      </c>
      <c r="H6" s="2">
        <v>220</v>
      </c>
      <c r="I6" s="2">
        <f>(G6-H6)*0.34</f>
        <v>95.2</v>
      </c>
      <c r="J6" s="2" t="s">
        <v>3</v>
      </c>
      <c r="K6" s="2">
        <v>500</v>
      </c>
      <c r="L6" s="2">
        <v>220</v>
      </c>
      <c r="M6" s="2">
        <f>(K6-L6)*0.34</f>
        <v>95.2</v>
      </c>
      <c r="N6" t="s">
        <v>2</v>
      </c>
      <c r="O6" s="2">
        <v>600</v>
      </c>
      <c r="P6" s="2">
        <v>121</v>
      </c>
      <c r="Q6" s="2">
        <f>(O6-P6)*0.4</f>
        <v>191.60000000000002</v>
      </c>
      <c r="R6" s="2" t="s">
        <v>3</v>
      </c>
      <c r="S6" s="2">
        <v>734</v>
      </c>
      <c r="T6" s="2">
        <v>555</v>
      </c>
      <c r="U6" s="2">
        <f>(S6-T6)*0.43</f>
        <v>76.97</v>
      </c>
      <c r="V6" s="2" t="s">
        <v>3</v>
      </c>
      <c r="W6" s="2"/>
      <c r="X6" s="2"/>
      <c r="Y6" s="2"/>
      <c r="Z6" s="2" t="s">
        <v>2</v>
      </c>
      <c r="AA6" s="2"/>
      <c r="AB6" s="2"/>
      <c r="AC6" s="2"/>
    </row>
    <row r="7" spans="1:29" x14ac:dyDescent="0.25">
      <c r="A7" s="2" t="s">
        <v>19</v>
      </c>
      <c r="B7" s="2" t="s">
        <v>3</v>
      </c>
      <c r="C7" s="2">
        <v>700</v>
      </c>
      <c r="D7" s="2">
        <v>222</v>
      </c>
      <c r="E7" s="2">
        <f>(C7-D7)*0.43</f>
        <v>205.54</v>
      </c>
      <c r="F7" s="2" t="s">
        <v>1</v>
      </c>
      <c r="G7" s="2">
        <v>600</v>
      </c>
      <c r="H7" s="2">
        <v>121</v>
      </c>
      <c r="I7" s="2">
        <f>(G7-H7)*0.4</f>
        <v>191.60000000000002</v>
      </c>
      <c r="J7" s="2" t="s">
        <v>2</v>
      </c>
      <c r="K7" s="2">
        <v>750</v>
      </c>
      <c r="L7" s="2">
        <v>333</v>
      </c>
      <c r="M7" s="2">
        <f>(K7-L7)*0.44</f>
        <v>183.48</v>
      </c>
      <c r="N7" s="2" t="s">
        <v>3</v>
      </c>
      <c r="O7" s="3">
        <v>800</v>
      </c>
      <c r="P7" s="3">
        <v>300</v>
      </c>
      <c r="Q7" s="3">
        <f>(O7-P7)*0.45</f>
        <v>225</v>
      </c>
      <c r="R7" s="2" t="s">
        <v>1</v>
      </c>
      <c r="S7" s="2">
        <v>500</v>
      </c>
      <c r="T7" s="2">
        <v>90</v>
      </c>
      <c r="U7" s="2">
        <f>(S7-T7)*0.4</f>
        <v>164</v>
      </c>
      <c r="V7" s="2" t="s">
        <v>1</v>
      </c>
      <c r="W7" s="2"/>
      <c r="X7" s="2"/>
      <c r="Y7" s="2"/>
      <c r="Z7" s="2" t="s">
        <v>3</v>
      </c>
      <c r="AA7" s="2"/>
      <c r="AB7" s="2"/>
      <c r="AC7" s="2"/>
    </row>
    <row r="8" spans="1:29" x14ac:dyDescent="0.25">
      <c r="A8" s="2" t="s">
        <v>20</v>
      </c>
      <c r="B8" s="2" t="s">
        <v>2</v>
      </c>
      <c r="C8" s="2">
        <v>600</v>
      </c>
      <c r="D8" s="2">
        <v>121</v>
      </c>
      <c r="E8" s="2">
        <f>(C8-D8)*0.4</f>
        <v>191.60000000000002</v>
      </c>
      <c r="F8" s="2" t="s">
        <v>2</v>
      </c>
      <c r="G8" s="2">
        <v>600</v>
      </c>
      <c r="H8" s="2">
        <v>121</v>
      </c>
      <c r="I8" s="2">
        <f>(G8-H8)*0.4</f>
        <v>191.60000000000002</v>
      </c>
      <c r="J8" s="2" t="s">
        <v>1</v>
      </c>
      <c r="K8" s="2">
        <v>600</v>
      </c>
      <c r="L8" s="2">
        <v>121</v>
      </c>
      <c r="M8" s="2">
        <f>(K8-L8)*0.4</f>
        <v>191.60000000000002</v>
      </c>
      <c r="N8" s="2" t="s">
        <v>0</v>
      </c>
      <c r="O8" s="2">
        <v>750</v>
      </c>
      <c r="P8" s="2">
        <v>333</v>
      </c>
      <c r="Q8" s="2">
        <f>(O8-P8)*0.44</f>
        <v>183.48</v>
      </c>
      <c r="R8" s="2" t="s">
        <v>0</v>
      </c>
      <c r="S8" s="2">
        <v>750</v>
      </c>
      <c r="T8" s="2">
        <v>333</v>
      </c>
      <c r="U8" s="2">
        <f>(S8-T8)*0.44</f>
        <v>183.48</v>
      </c>
      <c r="V8" s="2" t="s">
        <v>2</v>
      </c>
      <c r="W8" s="2"/>
      <c r="X8" s="2"/>
      <c r="Y8" s="2"/>
      <c r="Z8" s="2" t="s">
        <v>1</v>
      </c>
      <c r="AA8" s="2"/>
      <c r="AB8" s="2"/>
      <c r="AC8" s="2"/>
    </row>
    <row r="9" spans="1:29" ht="15.75" thickBot="1" x14ac:dyDescent="0.3"/>
    <row r="10" spans="1:29" x14ac:dyDescent="0.25">
      <c r="A10" s="4"/>
      <c r="B10" s="10" t="s">
        <v>4</v>
      </c>
      <c r="C10" s="10"/>
      <c r="D10" s="10"/>
      <c r="E10" s="10"/>
      <c r="F10" s="10" t="s">
        <v>5</v>
      </c>
      <c r="G10" s="10"/>
      <c r="H10" s="10"/>
      <c r="I10" s="10"/>
      <c r="J10" s="10" t="s">
        <v>6</v>
      </c>
      <c r="K10" s="10"/>
      <c r="L10" s="10"/>
      <c r="M10" s="10"/>
      <c r="N10" s="10" t="s">
        <v>7</v>
      </c>
      <c r="O10" s="10"/>
      <c r="P10" s="10"/>
      <c r="Q10" s="10"/>
      <c r="R10" s="10" t="s">
        <v>8</v>
      </c>
      <c r="S10" s="10"/>
      <c r="T10" s="10"/>
      <c r="U10" s="10"/>
      <c r="V10" s="10" t="s">
        <v>9</v>
      </c>
      <c r="W10" s="10"/>
      <c r="X10" s="10"/>
      <c r="Y10" s="10"/>
      <c r="Z10" s="10" t="s">
        <v>10</v>
      </c>
      <c r="AA10" s="10"/>
      <c r="AB10" s="10"/>
      <c r="AC10" s="11"/>
    </row>
    <row r="11" spans="1:29" x14ac:dyDescent="0.25">
      <c r="A11" s="5"/>
      <c r="B11" s="12">
        <v>41968</v>
      </c>
      <c r="C11" s="13"/>
      <c r="D11" s="13"/>
      <c r="E11" s="13"/>
      <c r="F11" s="12">
        <v>41969</v>
      </c>
      <c r="G11" s="13"/>
      <c r="H11" s="13"/>
      <c r="I11" s="13"/>
      <c r="J11" s="12">
        <v>41970</v>
      </c>
      <c r="K11" s="13"/>
      <c r="L11" s="13"/>
      <c r="M11" s="13"/>
      <c r="N11" s="12">
        <v>41971</v>
      </c>
      <c r="O11" s="13"/>
      <c r="P11" s="13"/>
      <c r="Q11" s="13"/>
      <c r="R11" s="12">
        <v>41972</v>
      </c>
      <c r="S11" s="13"/>
      <c r="T11" s="13"/>
      <c r="U11" s="13"/>
      <c r="V11" s="12">
        <v>41973</v>
      </c>
      <c r="W11" s="13"/>
      <c r="X11" s="13"/>
      <c r="Y11" s="13"/>
      <c r="Z11" s="12">
        <v>41974</v>
      </c>
      <c r="AA11" s="13"/>
      <c r="AB11" s="13"/>
      <c r="AC11" s="13"/>
    </row>
    <row r="12" spans="1:29" ht="15.75" thickBot="1" x14ac:dyDescent="0.3">
      <c r="A12" s="6"/>
      <c r="B12" s="7" t="s">
        <v>21</v>
      </c>
      <c r="C12" s="8" t="s">
        <v>11</v>
      </c>
      <c r="D12" s="8" t="s">
        <v>12</v>
      </c>
      <c r="E12" s="8" t="s">
        <v>13</v>
      </c>
      <c r="F12" s="7" t="s">
        <v>21</v>
      </c>
      <c r="G12" s="8" t="s">
        <v>11</v>
      </c>
      <c r="H12" s="8" t="s">
        <v>12</v>
      </c>
      <c r="I12" s="8" t="s">
        <v>13</v>
      </c>
      <c r="J12" s="7" t="s">
        <v>21</v>
      </c>
      <c r="K12" s="8" t="s">
        <v>11</v>
      </c>
      <c r="L12" s="8" t="s">
        <v>12</v>
      </c>
      <c r="M12" s="8" t="s">
        <v>13</v>
      </c>
      <c r="N12" s="7" t="s">
        <v>21</v>
      </c>
      <c r="O12" s="8" t="s">
        <v>11</v>
      </c>
      <c r="P12" s="8" t="s">
        <v>12</v>
      </c>
      <c r="Q12" s="8" t="s">
        <v>13</v>
      </c>
      <c r="R12" s="7" t="s">
        <v>21</v>
      </c>
      <c r="S12" s="8" t="s">
        <v>11</v>
      </c>
      <c r="T12" s="8" t="s">
        <v>12</v>
      </c>
      <c r="U12" s="8" t="s">
        <v>13</v>
      </c>
      <c r="V12" s="7" t="s">
        <v>21</v>
      </c>
      <c r="W12" s="8" t="s">
        <v>11</v>
      </c>
      <c r="X12" s="8" t="s">
        <v>12</v>
      </c>
      <c r="Y12" s="8" t="s">
        <v>13</v>
      </c>
      <c r="Z12" s="7" t="s">
        <v>21</v>
      </c>
      <c r="AA12" s="8" t="s">
        <v>11</v>
      </c>
      <c r="AB12" s="8" t="s">
        <v>12</v>
      </c>
      <c r="AC12" s="9" t="s">
        <v>13</v>
      </c>
    </row>
    <row r="13" spans="1:29" x14ac:dyDescent="0.25">
      <c r="A13" s="3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  <c r="M13" s="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x14ac:dyDescent="0.25">
      <c r="A14" s="2" t="s">
        <v>18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" t="s">
        <v>19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" t="s">
        <v>20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8" spans="5:7" x14ac:dyDescent="0.25">
      <c r="E18" t="s">
        <v>16</v>
      </c>
    </row>
    <row r="19" spans="5:7" x14ac:dyDescent="0.25">
      <c r="E19">
        <v>400</v>
      </c>
      <c r="F19">
        <v>30</v>
      </c>
      <c r="G19" t="s">
        <v>22</v>
      </c>
    </row>
    <row r="20" spans="5:7" x14ac:dyDescent="0.25">
      <c r="E20">
        <v>450</v>
      </c>
      <c r="F20">
        <v>31</v>
      </c>
      <c r="G20" t="s">
        <v>22</v>
      </c>
    </row>
    <row r="21" spans="5:7" x14ac:dyDescent="0.25">
      <c r="E21">
        <v>500</v>
      </c>
      <c r="F21">
        <v>34</v>
      </c>
      <c r="G21" t="s">
        <v>22</v>
      </c>
    </row>
    <row r="22" spans="5:7" x14ac:dyDescent="0.25">
      <c r="E22">
        <v>550</v>
      </c>
      <c r="F22">
        <v>37</v>
      </c>
      <c r="G22" t="s">
        <v>22</v>
      </c>
    </row>
    <row r="23" spans="5:7" x14ac:dyDescent="0.25">
      <c r="E23">
        <v>600</v>
      </c>
      <c r="F23">
        <v>40</v>
      </c>
      <c r="G23" t="s">
        <v>22</v>
      </c>
    </row>
    <row r="24" spans="5:7" x14ac:dyDescent="0.25">
      <c r="E24">
        <v>650</v>
      </c>
      <c r="F24">
        <v>42</v>
      </c>
      <c r="G24" t="s">
        <v>22</v>
      </c>
    </row>
    <row r="25" spans="5:7" x14ac:dyDescent="0.25">
      <c r="E25">
        <v>700</v>
      </c>
      <c r="F25">
        <v>43</v>
      </c>
      <c r="G25" t="s">
        <v>22</v>
      </c>
    </row>
    <row r="26" spans="5:7" x14ac:dyDescent="0.25">
      <c r="E26">
        <v>750</v>
      </c>
      <c r="F26">
        <v>44</v>
      </c>
      <c r="G26" t="s">
        <v>22</v>
      </c>
    </row>
    <row r="27" spans="5:7" x14ac:dyDescent="0.25">
      <c r="E27">
        <v>800</v>
      </c>
      <c r="F27">
        <v>45</v>
      </c>
      <c r="G27" t="s">
        <v>22</v>
      </c>
    </row>
  </sheetData>
  <mergeCells count="28">
    <mergeCell ref="Z3:AC3"/>
    <mergeCell ref="B2:E2"/>
    <mergeCell ref="F2:I2"/>
    <mergeCell ref="J2:M2"/>
    <mergeCell ref="N2:Q2"/>
    <mergeCell ref="R2:U2"/>
    <mergeCell ref="V2:Y2"/>
    <mergeCell ref="Z2:AC2"/>
    <mergeCell ref="B3:E3"/>
    <mergeCell ref="F3:I3"/>
    <mergeCell ref="J3:M3"/>
    <mergeCell ref="N3:Q3"/>
    <mergeCell ref="R3:U3"/>
    <mergeCell ref="V3:Y3"/>
    <mergeCell ref="Z10:AC10"/>
    <mergeCell ref="B11:E11"/>
    <mergeCell ref="F11:I11"/>
    <mergeCell ref="J11:M11"/>
    <mergeCell ref="N11:Q11"/>
    <mergeCell ref="R11:U11"/>
    <mergeCell ref="V11:Y11"/>
    <mergeCell ref="Z11:AC11"/>
    <mergeCell ref="B10:E10"/>
    <mergeCell ref="F10:I10"/>
    <mergeCell ref="J10:M10"/>
    <mergeCell ref="N10:Q10"/>
    <mergeCell ref="R10:U10"/>
    <mergeCell ref="V10:Y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B4" sqref="B4"/>
    </sheetView>
  </sheetViews>
  <sheetFormatPr defaultRowHeight="15" x14ac:dyDescent="0.25"/>
  <cols>
    <col min="1" max="1" width="10.140625" bestFit="1" customWidth="1"/>
  </cols>
  <sheetData>
    <row r="1" spans="1:4" x14ac:dyDescent="0.25">
      <c r="B1" t="s">
        <v>11</v>
      </c>
      <c r="C1" t="s">
        <v>14</v>
      </c>
    </row>
    <row r="2" spans="1:4" x14ac:dyDescent="0.25">
      <c r="A2" s="1">
        <v>41965</v>
      </c>
    </row>
    <row r="3" spans="1:4" x14ac:dyDescent="0.25">
      <c r="A3" s="1">
        <v>41966</v>
      </c>
    </row>
    <row r="4" spans="1:4" x14ac:dyDescent="0.25">
      <c r="A4" s="1">
        <v>41967</v>
      </c>
      <c r="B4">
        <v>800</v>
      </c>
      <c r="C4">
        <v>300</v>
      </c>
      <c r="D4">
        <f>(B4-C4)*0.45</f>
        <v>225</v>
      </c>
    </row>
    <row r="5" spans="1:4" x14ac:dyDescent="0.25">
      <c r="A5" s="1">
        <v>41968</v>
      </c>
      <c r="B5">
        <v>500</v>
      </c>
      <c r="C5">
        <v>220</v>
      </c>
      <c r="D5">
        <f>(B5-C5)*0.34</f>
        <v>95.2</v>
      </c>
    </row>
    <row r="6" spans="1:4" x14ac:dyDescent="0.25">
      <c r="A6" s="1">
        <v>41969</v>
      </c>
      <c r="B6">
        <v>650</v>
      </c>
      <c r="C6">
        <v>150</v>
      </c>
      <c r="D6">
        <f>(B6-C6)*0.42</f>
        <v>210</v>
      </c>
    </row>
    <row r="7" spans="1:4" x14ac:dyDescent="0.25">
      <c r="A7" s="1">
        <v>41970</v>
      </c>
      <c r="B7" s="2">
        <v>400</v>
      </c>
      <c r="C7" s="2">
        <v>100</v>
      </c>
      <c r="D7" s="2">
        <f>(B7-C7)*0.3</f>
        <v>90</v>
      </c>
    </row>
    <row r="8" spans="1:4" x14ac:dyDescent="0.25">
      <c r="A8" s="1">
        <v>41971</v>
      </c>
      <c r="B8" s="2">
        <v>750</v>
      </c>
      <c r="C8" s="2">
        <v>333</v>
      </c>
      <c r="D8" s="2">
        <f>(B8-C8)*0.44</f>
        <v>183.48</v>
      </c>
    </row>
    <row r="9" spans="1:4" x14ac:dyDescent="0.25">
      <c r="A9" s="1">
        <v>41972</v>
      </c>
    </row>
    <row r="10" spans="1:4" x14ac:dyDescent="0.25">
      <c r="A10" s="1">
        <v>41973</v>
      </c>
    </row>
    <row r="11" spans="1:4" x14ac:dyDescent="0.25">
      <c r="A11" s="1">
        <v>41974</v>
      </c>
    </row>
    <row r="12" spans="1:4" x14ac:dyDescent="0.25">
      <c r="A12" s="1" t="s">
        <v>15</v>
      </c>
      <c r="B12">
        <f>SUM(B2:B11)</f>
        <v>3100</v>
      </c>
      <c r="C12">
        <f>SUM(C2:C11)</f>
        <v>1103</v>
      </c>
      <c r="D12">
        <f>SUM(D2:D11)</f>
        <v>803.68000000000006</v>
      </c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B9" sqref="B9:D9"/>
    </sheetView>
  </sheetViews>
  <sheetFormatPr defaultRowHeight="15" x14ac:dyDescent="0.25"/>
  <cols>
    <col min="1" max="1" width="12.85546875" customWidth="1"/>
  </cols>
  <sheetData>
    <row r="1" spans="1:4" x14ac:dyDescent="0.25">
      <c r="B1" t="s">
        <v>11</v>
      </c>
      <c r="C1" t="s">
        <v>14</v>
      </c>
    </row>
    <row r="2" spans="1:4" x14ac:dyDescent="0.25">
      <c r="A2" s="1">
        <v>41965</v>
      </c>
    </row>
    <row r="3" spans="1:4" x14ac:dyDescent="0.25">
      <c r="A3" s="1">
        <v>41966</v>
      </c>
    </row>
    <row r="4" spans="1:4" x14ac:dyDescent="0.25">
      <c r="A4" s="1">
        <v>41967</v>
      </c>
      <c r="B4" s="3">
        <v>800</v>
      </c>
      <c r="C4" s="3">
        <v>300</v>
      </c>
      <c r="D4" s="3">
        <f>(B4-C4)*0.45</f>
        <v>225</v>
      </c>
    </row>
    <row r="5" spans="1:4" x14ac:dyDescent="0.25">
      <c r="A5" s="1">
        <v>41968</v>
      </c>
      <c r="B5" s="2">
        <v>600</v>
      </c>
      <c r="C5" s="2">
        <v>121</v>
      </c>
      <c r="D5" s="2">
        <f>(B5-C5)*0.4</f>
        <v>191.60000000000002</v>
      </c>
    </row>
    <row r="6" spans="1:4" x14ac:dyDescent="0.25">
      <c r="A6" s="1">
        <v>41969</v>
      </c>
      <c r="B6" s="2">
        <v>600</v>
      </c>
      <c r="C6" s="2">
        <v>121</v>
      </c>
      <c r="D6" s="2">
        <f>(B6-C6)*0.4</f>
        <v>191.60000000000002</v>
      </c>
    </row>
    <row r="7" spans="1:4" x14ac:dyDescent="0.25">
      <c r="A7" s="1">
        <v>41970</v>
      </c>
      <c r="B7" s="3">
        <v>800</v>
      </c>
      <c r="C7" s="3">
        <v>300</v>
      </c>
      <c r="D7" s="3">
        <f>(B7-C7)*0.45</f>
        <v>225</v>
      </c>
    </row>
    <row r="8" spans="1:4" x14ac:dyDescent="0.25">
      <c r="A8" s="1">
        <v>41971</v>
      </c>
      <c r="B8" s="2">
        <v>750</v>
      </c>
      <c r="C8" s="2">
        <v>333</v>
      </c>
      <c r="D8" s="2">
        <f>(B8-C8)*0.44</f>
        <v>183.48</v>
      </c>
    </row>
    <row r="9" spans="1:4" x14ac:dyDescent="0.25">
      <c r="A9" s="1">
        <v>41972</v>
      </c>
      <c r="B9" s="2">
        <v>500</v>
      </c>
      <c r="C9" s="2">
        <v>90</v>
      </c>
      <c r="D9" s="2">
        <f>(B9-C9)*0.4</f>
        <v>164</v>
      </c>
    </row>
    <row r="10" spans="1:4" x14ac:dyDescent="0.25">
      <c r="A10" s="1">
        <v>41973</v>
      </c>
    </row>
    <row r="11" spans="1:4" x14ac:dyDescent="0.25">
      <c r="A11" s="1">
        <v>41974</v>
      </c>
    </row>
    <row r="12" spans="1:4" x14ac:dyDescent="0.25">
      <c r="A12" s="1" t="s">
        <v>15</v>
      </c>
      <c r="B12">
        <f>SUM(B2:B11)</f>
        <v>4050</v>
      </c>
      <c r="C12">
        <f>SUM(C2:C11)</f>
        <v>1265</v>
      </c>
      <c r="D12">
        <f>SUM(D2:D11)</f>
        <v>1180.68</v>
      </c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A26" sqref="A26"/>
    </sheetView>
  </sheetViews>
  <sheetFormatPr defaultRowHeight="15" x14ac:dyDescent="0.25"/>
  <cols>
    <col min="1" max="1" width="11.28515625" customWidth="1"/>
  </cols>
  <sheetData>
    <row r="1" spans="1:4" x14ac:dyDescent="0.25">
      <c r="B1" t="s">
        <v>11</v>
      </c>
      <c r="C1" t="s">
        <v>14</v>
      </c>
    </row>
    <row r="2" spans="1:4" x14ac:dyDescent="0.25">
      <c r="A2" s="1">
        <v>41965</v>
      </c>
    </row>
    <row r="3" spans="1:4" x14ac:dyDescent="0.25">
      <c r="A3" s="1">
        <v>41966</v>
      </c>
    </row>
    <row r="4" spans="1:4" x14ac:dyDescent="0.25">
      <c r="A4" s="1">
        <v>41967</v>
      </c>
      <c r="B4" s="2">
        <v>600</v>
      </c>
      <c r="C4" s="2">
        <v>121</v>
      </c>
      <c r="D4" s="2">
        <f>(B4-C4)*0.4</f>
        <v>191.60000000000002</v>
      </c>
    </row>
    <row r="5" spans="1:4" x14ac:dyDescent="0.25">
      <c r="A5" s="1">
        <v>41968</v>
      </c>
      <c r="B5" s="2">
        <v>600</v>
      </c>
      <c r="C5" s="2">
        <v>121</v>
      </c>
      <c r="D5" s="2">
        <f>(B5-C5)*0.4</f>
        <v>191.60000000000002</v>
      </c>
    </row>
    <row r="6" spans="1:4" x14ac:dyDescent="0.25">
      <c r="A6" s="1">
        <v>41969</v>
      </c>
      <c r="B6" s="2">
        <v>750</v>
      </c>
      <c r="C6" s="2">
        <v>333</v>
      </c>
      <c r="D6" s="2">
        <f>(B6-C6)*0.44</f>
        <v>183.48</v>
      </c>
    </row>
    <row r="7" spans="1:4" x14ac:dyDescent="0.25">
      <c r="A7" s="1">
        <v>41970</v>
      </c>
      <c r="B7" s="2">
        <v>600</v>
      </c>
      <c r="C7" s="2">
        <v>121</v>
      </c>
      <c r="D7" s="2">
        <f>(B7-C7)*0.4</f>
        <v>191.60000000000002</v>
      </c>
    </row>
    <row r="8" spans="1:4" x14ac:dyDescent="0.25">
      <c r="A8" s="1">
        <v>41971</v>
      </c>
      <c r="B8" s="2">
        <v>750</v>
      </c>
      <c r="C8" s="2">
        <v>333</v>
      </c>
      <c r="D8" s="2">
        <f>(B8-C8)*0.44</f>
        <v>183.48</v>
      </c>
    </row>
    <row r="9" spans="1:4" x14ac:dyDescent="0.25">
      <c r="A9" s="1">
        <v>41972</v>
      </c>
    </row>
    <row r="10" spans="1:4" x14ac:dyDescent="0.25">
      <c r="A10" s="1">
        <v>41973</v>
      </c>
    </row>
    <row r="11" spans="1:4" x14ac:dyDescent="0.25">
      <c r="A11" s="1">
        <v>41974</v>
      </c>
    </row>
    <row r="12" spans="1:4" x14ac:dyDescent="0.25">
      <c r="A12" s="1" t="s">
        <v>15</v>
      </c>
      <c r="B12">
        <f>SUM(B2:B11)</f>
        <v>3300</v>
      </c>
      <c r="C12">
        <f>SUM(C2:C11)</f>
        <v>1029</v>
      </c>
      <c r="D12">
        <f>SUM(D2:D11)</f>
        <v>941.7600000000001</v>
      </c>
    </row>
    <row r="13" spans="1:4" x14ac:dyDescent="0.25">
      <c r="A13" s="1"/>
    </row>
    <row r="14" spans="1:4" x14ac:dyDescent="0.25">
      <c r="A14" s="1"/>
    </row>
    <row r="15" spans="1:4" x14ac:dyDescent="0.25">
      <c r="A15" s="1"/>
    </row>
    <row r="16" spans="1:4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E4" sqref="E4"/>
    </sheetView>
  </sheetViews>
  <sheetFormatPr defaultRowHeight="15" x14ac:dyDescent="0.25"/>
  <cols>
    <col min="1" max="1" width="12.5703125" customWidth="1"/>
  </cols>
  <sheetData>
    <row r="1" spans="1:5" x14ac:dyDescent="0.25">
      <c r="B1" t="s">
        <v>11</v>
      </c>
      <c r="C1" t="s">
        <v>14</v>
      </c>
    </row>
    <row r="2" spans="1:5" x14ac:dyDescent="0.25">
      <c r="A2" s="1">
        <v>41965</v>
      </c>
    </row>
    <row r="3" spans="1:5" x14ac:dyDescent="0.25">
      <c r="A3" s="1">
        <v>41966</v>
      </c>
    </row>
    <row r="4" spans="1:5" x14ac:dyDescent="0.25">
      <c r="A4" s="1">
        <v>41967</v>
      </c>
      <c r="B4" s="2">
        <v>700</v>
      </c>
      <c r="C4" s="2">
        <v>222</v>
      </c>
      <c r="D4" s="2">
        <f>(B4-C4)*0.43</f>
        <v>205.54</v>
      </c>
      <c r="E4">
        <f>(B4-C4)*(30+FLOOR((B4-400)/50,1))/100</f>
        <v>172.08</v>
      </c>
    </row>
    <row r="5" spans="1:5" x14ac:dyDescent="0.25">
      <c r="A5" s="1">
        <v>41968</v>
      </c>
      <c r="B5" s="3">
        <v>800</v>
      </c>
      <c r="C5" s="3">
        <v>300</v>
      </c>
      <c r="D5" s="3">
        <f>(B5-C5)*0.45</f>
        <v>225</v>
      </c>
      <c r="E5">
        <f t="shared" ref="E5:E8" si="0">(B5-C5)*(30+FLOOR((B5-400)/50,1))/100</f>
        <v>190</v>
      </c>
    </row>
    <row r="6" spans="1:5" x14ac:dyDescent="0.25">
      <c r="A6" s="1">
        <v>41969</v>
      </c>
      <c r="B6" s="2">
        <v>500</v>
      </c>
      <c r="C6" s="2">
        <v>220</v>
      </c>
      <c r="D6" s="2">
        <f>(B6-C6)*0.34</f>
        <v>95.2</v>
      </c>
      <c r="E6">
        <f t="shared" si="0"/>
        <v>89.6</v>
      </c>
    </row>
    <row r="7" spans="1:5" x14ac:dyDescent="0.25">
      <c r="A7" s="1">
        <v>41970</v>
      </c>
      <c r="B7" s="3">
        <v>800</v>
      </c>
      <c r="C7" s="3">
        <v>300</v>
      </c>
      <c r="D7" s="3">
        <f>(B7-C7)*0.45</f>
        <v>225</v>
      </c>
      <c r="E7">
        <f t="shared" si="0"/>
        <v>190</v>
      </c>
    </row>
    <row r="8" spans="1:5" x14ac:dyDescent="0.25">
      <c r="A8" s="1">
        <v>41971</v>
      </c>
      <c r="B8" s="2">
        <v>734</v>
      </c>
      <c r="C8" s="2">
        <v>555</v>
      </c>
      <c r="D8" s="2">
        <f>(B8-C8)*0.43</f>
        <v>76.97</v>
      </c>
      <c r="E8">
        <f t="shared" si="0"/>
        <v>64.44</v>
      </c>
    </row>
    <row r="9" spans="1:5" x14ac:dyDescent="0.25">
      <c r="A9" s="1">
        <v>41972</v>
      </c>
    </row>
    <row r="10" spans="1:5" x14ac:dyDescent="0.25">
      <c r="A10" s="1">
        <v>41973</v>
      </c>
    </row>
    <row r="11" spans="1:5" x14ac:dyDescent="0.25">
      <c r="A11" s="1">
        <v>41974</v>
      </c>
    </row>
    <row r="12" spans="1:5" x14ac:dyDescent="0.25">
      <c r="A12" s="1" t="s">
        <v>15</v>
      </c>
      <c r="B12">
        <f>SUM(B2:B11)</f>
        <v>3534</v>
      </c>
      <c r="C12">
        <f>SUM(C2:C11)</f>
        <v>1597</v>
      </c>
      <c r="D12">
        <f>SUM(D2:D11)</f>
        <v>827.71</v>
      </c>
    </row>
    <row r="13" spans="1:5" x14ac:dyDescent="0.25">
      <c r="A13" s="1"/>
    </row>
    <row r="14" spans="1:5" x14ac:dyDescent="0.25">
      <c r="A14" s="1"/>
    </row>
    <row r="15" spans="1:5" x14ac:dyDescent="0.25">
      <c r="A15" s="1"/>
    </row>
    <row r="16" spans="1: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</vt:lpstr>
      <vt:lpstr>вася</vt:lpstr>
      <vt:lpstr>петя</vt:lpstr>
      <vt:lpstr>маша</vt:lpstr>
      <vt:lpstr>коля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2014-12-01T23:15:26Z</dcterms:modified>
</cp:coreProperties>
</file>