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minimized="1" xWindow="240" yWindow="105" windowWidth="14805" windowHeight="8010" activeTab="1"/>
  </bookViews>
  <sheets>
    <sheet name="расценка на лед" sheetId="2" r:id="rId1"/>
    <sheet name="Лист1" sheetId="3" r:id="rId2"/>
  </sheets>
  <definedNames>
    <definedName name="бортпл">'расценка на лед'!$D$2:$D$15</definedName>
    <definedName name="естес">'расценка на лед'!$B$2:$B$15</definedName>
    <definedName name="искус">'расценка на лед'!$C$2:$C$15</definedName>
    <definedName name="м2">'расценка на лед'!$A$2:$A$15</definedName>
    <definedName name="тип">'расценка на лед'!$A$17:$A$19</definedName>
  </definedNames>
  <calcPr calcId="152511"/>
</workbook>
</file>

<file path=xl/calcChain.xml><?xml version="1.0" encoding="utf-8"?>
<calcChain xmlns="http://schemas.openxmlformats.org/spreadsheetml/2006/main">
  <c r="A1" i="3" l="1"/>
  <c r="C13" i="2"/>
  <c r="C14" i="2"/>
  <c r="C15" i="2"/>
  <c r="C12" i="2"/>
  <c r="C10" i="2"/>
  <c r="B13" i="2"/>
  <c r="B14" i="2"/>
  <c r="B15" i="2"/>
  <c r="B12" i="2"/>
  <c r="B10" i="2"/>
  <c r="A11" i="2"/>
  <c r="A9" i="2"/>
  <c r="A8" i="2"/>
  <c r="A7" i="2"/>
  <c r="A6" i="2"/>
  <c r="C11" i="2" l="1"/>
  <c r="C9" i="2"/>
  <c r="C8" i="2"/>
  <c r="C7" i="2"/>
  <c r="C6" i="2"/>
  <c r="C5" i="2"/>
  <c r="C4" i="2"/>
</calcChain>
</file>

<file path=xl/sharedStrings.xml><?xml version="1.0" encoding="utf-8"?>
<sst xmlns="http://schemas.openxmlformats.org/spreadsheetml/2006/main" count="13" uniqueCount="11">
  <si>
    <t>естественный</t>
  </si>
  <si>
    <t>искусственный</t>
  </si>
  <si>
    <t>тип льда</t>
  </si>
  <si>
    <t>ест.лед</t>
  </si>
  <si>
    <t>м2</t>
  </si>
  <si>
    <t>борт пласт</t>
  </si>
  <si>
    <t>борт фанер</t>
  </si>
  <si>
    <t>сетка</t>
  </si>
  <si>
    <t>тенд</t>
  </si>
  <si>
    <t>цена</t>
  </si>
  <si>
    <t>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</si>
</sst>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</font>
    <font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left" vertical="center"/>
    </xf>
    <xf numFmtId="4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2" tint="-0.499984740745262"/>
  </sheetPr>
  <dimension ref="A1:G19"/>
  <sheetViews>
    <sheetView workbookViewId="0">
      <selection activeCell="A20" sqref="A20"/>
    </sheetView>
  </sheetViews>
  <sheetFormatPr defaultRowHeight="15" x14ac:dyDescent="0.25"/>
  <cols>
    <col min="1" max="1" width="13.85546875" customWidth="1"/>
    <col min="2" max="2" width="20.28515625" customWidth="1"/>
    <col min="3" max="3" width="25.85546875" customWidth="1"/>
    <col min="4" max="4" width="22.28515625" customWidth="1"/>
    <col min="5" max="5" width="18" customWidth="1"/>
    <col min="6" max="6" width="21.5703125" customWidth="1"/>
    <col min="7" max="7" width="21.42578125" customWidth="1"/>
  </cols>
  <sheetData>
    <row r="1" spans="1:7" x14ac:dyDescent="0.25">
      <c r="A1" t="s">
        <v>4</v>
      </c>
      <c r="B1" t="s">
        <v>3</v>
      </c>
      <c r="C1" t="s">
        <v>1</v>
      </c>
      <c r="D1" t="s">
        <v>5</v>
      </c>
      <c r="E1" t="s">
        <v>6</v>
      </c>
      <c r="F1" t="s">
        <v>7</v>
      </c>
      <c r="G1" t="s">
        <v>8</v>
      </c>
    </row>
    <row r="2" spans="1:7" x14ac:dyDescent="0.25">
      <c r="A2">
        <v>5</v>
      </c>
      <c r="B2" s="1">
        <v>50</v>
      </c>
      <c r="C2" s="1">
        <v>1600</v>
      </c>
    </row>
    <row r="3" spans="1:7" x14ac:dyDescent="0.25">
      <c r="A3">
        <v>100</v>
      </c>
      <c r="B3" s="1">
        <v>60000</v>
      </c>
      <c r="C3" s="1">
        <v>160000</v>
      </c>
    </row>
    <row r="4" spans="1:7" x14ac:dyDescent="0.25">
      <c r="A4">
        <v>200</v>
      </c>
      <c r="B4" s="1">
        <v>60000</v>
      </c>
      <c r="C4" s="1">
        <f>(10*20)*C2</f>
        <v>320000</v>
      </c>
    </row>
    <row r="5" spans="1:7" x14ac:dyDescent="0.25">
      <c r="A5">
        <v>300</v>
      </c>
      <c r="B5" s="1">
        <v>60000</v>
      </c>
      <c r="C5" s="1">
        <f>10*30*C2</f>
        <v>480000</v>
      </c>
    </row>
    <row r="6" spans="1:7" x14ac:dyDescent="0.25">
      <c r="A6">
        <f>20*20</f>
        <v>400</v>
      </c>
      <c r="B6" s="1">
        <v>60000</v>
      </c>
      <c r="C6" s="1">
        <f>20*20*C2</f>
        <v>640000</v>
      </c>
    </row>
    <row r="7" spans="1:7" x14ac:dyDescent="0.25">
      <c r="A7">
        <f>20*40</f>
        <v>800</v>
      </c>
      <c r="B7" s="1">
        <v>60000</v>
      </c>
      <c r="C7" s="1">
        <f>20*40*C2</f>
        <v>1280000</v>
      </c>
    </row>
    <row r="8" spans="1:7" x14ac:dyDescent="0.25">
      <c r="A8">
        <f>30*40</f>
        <v>1200</v>
      </c>
      <c r="B8" s="1">
        <v>60000</v>
      </c>
      <c r="C8" s="1">
        <f>30*40*C2</f>
        <v>1920000</v>
      </c>
    </row>
    <row r="9" spans="1:7" x14ac:dyDescent="0.25">
      <c r="A9">
        <f>30*50</f>
        <v>1500</v>
      </c>
      <c r="B9" s="1">
        <v>75000</v>
      </c>
      <c r="C9" s="1">
        <f>30*50*C2</f>
        <v>2400000</v>
      </c>
    </row>
    <row r="10" spans="1:7" x14ac:dyDescent="0.25">
      <c r="A10">
        <v>1600</v>
      </c>
      <c r="B10" s="1">
        <f>A10*50</f>
        <v>80000</v>
      </c>
      <c r="C10" s="1">
        <f>A10*C2</f>
        <v>2560000</v>
      </c>
    </row>
    <row r="11" spans="1:7" x14ac:dyDescent="0.25">
      <c r="A11">
        <f>30*60</f>
        <v>1800</v>
      </c>
      <c r="B11" s="1">
        <v>90000</v>
      </c>
      <c r="C11" s="1">
        <f>30*60*C2</f>
        <v>2880000</v>
      </c>
    </row>
    <row r="12" spans="1:7" x14ac:dyDescent="0.25">
      <c r="A12">
        <v>2000</v>
      </c>
      <c r="B12" s="1">
        <f>A12*50</f>
        <v>100000</v>
      </c>
      <c r="C12" s="1">
        <f>A12*$C$2</f>
        <v>3200000</v>
      </c>
    </row>
    <row r="13" spans="1:7" x14ac:dyDescent="0.25">
      <c r="A13">
        <v>2100</v>
      </c>
      <c r="B13" s="1">
        <f t="shared" ref="B13:B15" si="0">A13*50</f>
        <v>105000</v>
      </c>
      <c r="C13" s="1">
        <f t="shared" ref="C13:C15" si="1">A13*$C$2</f>
        <v>3360000</v>
      </c>
    </row>
    <row r="14" spans="1:7" x14ac:dyDescent="0.25">
      <c r="A14">
        <v>2200</v>
      </c>
      <c r="B14" s="1">
        <f t="shared" si="0"/>
        <v>110000</v>
      </c>
      <c r="C14" s="1">
        <f t="shared" si="1"/>
        <v>3520000</v>
      </c>
    </row>
    <row r="15" spans="1:7" x14ac:dyDescent="0.25">
      <c r="A15">
        <v>2400</v>
      </c>
      <c r="B15" s="1">
        <f t="shared" si="0"/>
        <v>120000</v>
      </c>
      <c r="C15" s="1">
        <f t="shared" si="1"/>
        <v>3840000</v>
      </c>
    </row>
    <row r="17" spans="1:1" x14ac:dyDescent="0.25">
      <c r="A17" t="s">
        <v>1</v>
      </c>
    </row>
    <row r="18" spans="1:1" x14ac:dyDescent="0.25">
      <c r="A18" t="s">
        <v>0</v>
      </c>
    </row>
    <row r="19" spans="1:1" x14ac:dyDescent="0.25">
      <c r="A19" t="s">
        <v>10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21"/>
  <sheetViews>
    <sheetView tabSelected="1" workbookViewId="0">
      <selection activeCell="E2" sqref="E2"/>
    </sheetView>
  </sheetViews>
  <sheetFormatPr defaultRowHeight="15" x14ac:dyDescent="0.25"/>
  <cols>
    <col min="1" max="1" width="11.140625" customWidth="1"/>
    <col min="2" max="2" width="17.5703125" customWidth="1"/>
  </cols>
  <sheetData>
    <row r="1" spans="1:18" ht="15.75" x14ac:dyDescent="0.25">
      <c r="A1" s="2" t="str">
        <f>'расценка на лед'!A1</f>
        <v>м2</v>
      </c>
      <c r="B1" s="2">
        <v>300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75" x14ac:dyDescent="0.25">
      <c r="A2" s="2" t="s">
        <v>2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x14ac:dyDescent="0.25">
      <c r="A3" s="2" t="s">
        <v>9</v>
      </c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</sheetData>
  <scenarios current="0">
    <scenario name="тип льда" locked="1" count="1" user="Автор" comment="Автор: Автор , 12.12.2014">
      <inputCells r="B3" val="естественный"/>
    </scenario>
  </scenarios>
  <dataValidations count="3">
    <dataValidation type="list" allowBlank="1" showInputMessage="1" showErrorMessage="1" sqref="B1">
      <formula1>м2</formula1>
    </dataValidation>
    <dataValidation type="list" allowBlank="1" showInputMessage="1" showErrorMessage="1" sqref="B2">
      <formula1>тип</formula1>
    </dataValidation>
    <dataValidation type="list" allowBlank="1" showInputMessage="1" showErrorMessage="1" sqref="B3">
      <formula1>естес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расценка на лед</vt:lpstr>
      <vt:lpstr>Лист1</vt:lpstr>
      <vt:lpstr>бортпл</vt:lpstr>
      <vt:lpstr>естес</vt:lpstr>
      <vt:lpstr>искус</vt:lpstr>
      <vt:lpstr>м2</vt:lpstr>
      <vt:lpstr>тип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2014-12-12T12:30:25Z</dcterms:modified>
</cp:coreProperties>
</file>