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Баланс 2014" sheetId="1" r:id="rId1"/>
  </sheets>
  <definedNames>
    <definedName name="_xlnm._FilterDatabase" localSheetId="0" hidden="1">'Баланс 2014'!$F$6:$F$35</definedName>
  </definedNames>
  <calcPr calcId="152511"/>
  <pivotCaches>
    <pivotCache cacheId="7" r:id="rId2"/>
  </pivotCaches>
</workbook>
</file>

<file path=xl/calcChain.xml><?xml version="1.0" encoding="utf-8"?>
<calcChain xmlns="http://schemas.openxmlformats.org/spreadsheetml/2006/main">
  <c r="H32" i="1" l="1"/>
  <c r="H29" i="1" l="1"/>
  <c r="E37" i="1" l="1"/>
  <c r="H37" i="1" l="1"/>
  <c r="C37" i="1" l="1"/>
  <c r="C1" i="1"/>
</calcChain>
</file>

<file path=xl/sharedStrings.xml><?xml version="1.0" encoding="utf-8"?>
<sst xmlns="http://schemas.openxmlformats.org/spreadsheetml/2006/main" count="48" uniqueCount="18">
  <si>
    <t>БАЛАНС</t>
  </si>
  <si>
    <t>№</t>
  </si>
  <si>
    <t>Касса</t>
  </si>
  <si>
    <t>Приход</t>
  </si>
  <si>
    <t>дата</t>
  </si>
  <si>
    <t>руб.</t>
  </si>
  <si>
    <t>Аренда</t>
  </si>
  <si>
    <t>Амортизация</t>
  </si>
  <si>
    <t>тип</t>
  </si>
  <si>
    <t>Названия строк</t>
  </si>
  <si>
    <t>Общий итог</t>
  </si>
  <si>
    <t>2014</t>
  </si>
  <si>
    <t>авг</t>
  </si>
  <si>
    <t>сен</t>
  </si>
  <si>
    <t>окт</t>
  </si>
  <si>
    <t>ноя</t>
  </si>
  <si>
    <t>дек</t>
  </si>
  <si>
    <t>Среднее по полю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</si>
</sst>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[$р.-419]_-;\-* #,##0[$р.-419]_-;_-* \-[$р.-419]_-;_-@_-"/>
    <numFmt numFmtId="165" formatCode="d\ mmm\ yy;@"/>
    <numFmt numFmtId="166" formatCode="#,##0[$р.-419]"/>
    <numFmt numFmtId="167" formatCode="#,##0.00[$р.-419]"/>
    <numFmt numFmtId="168" formatCode="\$#,##0.00"/>
  </numFmts>
  <fonts count="11" x14ac:knownFonts="1">
    <font>
      <sz val="10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Arial"/>
      <family val="2"/>
      <charset val="204"/>
    </font>
    <font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 applyAlignment="1">
      <alignment wrapText="1"/>
    </xf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/>
    </xf>
    <xf numFmtId="0" fontId="2" fillId="0" borderId="6" xfId="0" applyFont="1" applyBorder="1"/>
    <xf numFmtId="165" fontId="2" fillId="0" borderId="7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5" fontId="2" fillId="0" borderId="1" xfId="0" applyNumberFormat="1" applyFont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168" fontId="0" fillId="0" borderId="11" xfId="0" applyNumberFormat="1" applyFont="1" applyBorder="1"/>
    <xf numFmtId="167" fontId="2" fillId="0" borderId="11" xfId="0" applyNumberFormat="1" applyFont="1" applyBorder="1"/>
    <xf numFmtId="168" fontId="2" fillId="0" borderId="11" xfId="0" applyNumberFormat="1" applyFont="1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166" fontId="2" fillId="0" borderId="1" xfId="0" applyNumberFormat="1" applyFont="1" applyBorder="1"/>
    <xf numFmtId="168" fontId="2" fillId="0" borderId="1" xfId="0" applyNumberFormat="1" applyFont="1" applyBorder="1"/>
    <xf numFmtId="164" fontId="0" fillId="0" borderId="0" xfId="0" applyNumberFormat="1"/>
    <xf numFmtId="166" fontId="8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10" fillId="0" borderId="1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/>
    <xf numFmtId="0" fontId="9" fillId="0" borderId="0" xfId="0" applyFon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1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34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2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3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5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6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7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8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95250</xdr:colOff>
      <xdr:row>13</xdr:row>
      <xdr:rowOff>0</xdr:rowOff>
    </xdr:to>
    <xdr:sp macro="" textlink="">
      <xdr:nvSpPr>
        <xdr:cNvPr id="1049" name="AutoShape 2"/>
        <xdr:cNvSpPr>
          <a:spLocks noChangeArrowheads="1"/>
        </xdr:cNvSpPr>
      </xdr:nvSpPr>
      <xdr:spPr bwMode="auto">
        <a:xfrm>
          <a:off x="0" y="0"/>
          <a:ext cx="9525000" cy="9534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" refreshedDate="41987.417525694444" createdVersion="5" refreshedVersion="5" minRefreshableVersion="3" recordCount="29">
  <cacheSource type="worksheet">
    <worksheetSource ref="F6:H35" sheet="Баланс 2014"/>
  </cacheSource>
  <cacheFields count="4">
    <cacheField name="тип" numFmtId="0">
      <sharedItems containsBlank="1" count="3">
        <m/>
        <s v="Амортизация"/>
        <s v="Аренда"/>
      </sharedItems>
    </cacheField>
    <cacheField name="дата" numFmtId="165">
      <sharedItems containsNonDate="0" containsDate="1" containsString="0" containsBlank="1" minDate="2014-08-11T00:00:00" maxDate="2014-12-11T00:00:00" count="25">
        <m/>
        <d v="2014-08-11T00:00:00"/>
        <d v="2014-08-12T00:00:00"/>
        <d v="2014-08-16T00:00:00"/>
        <d v="2014-09-11T00:00:00"/>
        <d v="2014-09-15T00:00:00"/>
        <d v="2014-09-23T00:00:00"/>
        <d v="2014-10-04T00:00:00"/>
        <d v="2014-10-07T00:00:00"/>
        <d v="2014-10-10T00:00:00"/>
        <d v="2014-10-13T00:00:00"/>
        <d v="2014-10-17T00:00:00"/>
        <d v="2014-10-21T00:00:00"/>
        <d v="2014-11-12T00:00:00"/>
        <d v="2014-11-14T00:00:00"/>
        <d v="2014-11-17T00:00:00"/>
        <d v="2014-11-15T00:00:00"/>
        <d v="2014-11-18T00:00:00"/>
        <d v="2014-11-21T00:00:00"/>
        <d v="2014-11-25T00:00:00"/>
        <d v="2014-11-29T00:00:00"/>
        <d v="2014-12-04T00:00:00"/>
        <d v="2014-12-07T00:00:00"/>
        <d v="2014-12-09T00:00:00"/>
        <d v="2014-12-10T00:00:00"/>
      </sharedItems>
      <fieldGroup par="3" base="1">
        <rangePr groupBy="months" startDate="2014-08-11T00:00:00" endDate="2014-12-11T00:00:00"/>
        <groupItems count="14">
          <s v="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12.2014"/>
        </groupItems>
      </fieldGroup>
    </cacheField>
    <cacheField name="руб." numFmtId="166">
      <sharedItems containsString="0" containsBlank="1" containsNumber="1" containsInteger="1" minValue="100" maxValue="22450" count="24">
        <m/>
        <n v="2350"/>
        <n v="150"/>
        <n v="1350"/>
        <n v="5500"/>
        <n v="1700"/>
        <n v="2500"/>
        <n v="900"/>
        <n v="550"/>
        <n v="200"/>
        <n v="350"/>
        <n v="250"/>
        <n v="20550"/>
        <n v="19835"/>
        <n v="280"/>
        <n v="300"/>
        <n v="5000"/>
        <n v="3000"/>
        <n v="220"/>
        <n v="520"/>
        <n v="8400"/>
        <n v="100"/>
        <n v="21185"/>
        <n v="22450"/>
      </sharedItems>
    </cacheField>
    <cacheField name="Годы" numFmtId="0" databaseField="0">
      <fieldGroup base="1">
        <rangePr groupBy="years" startDate="2014-08-11T00:00:00" endDate="2014-12-11T00:00:00"/>
        <groupItems count="3">
          <s v="&lt;11.08.2014"/>
          <s v="2014"/>
          <s v="&gt;11.12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</r>
  <r>
    <x v="1"/>
    <x v="1"/>
    <x v="1"/>
  </r>
  <r>
    <x v="1"/>
    <x v="2"/>
    <x v="2"/>
  </r>
  <r>
    <x v="1"/>
    <x v="3"/>
    <x v="3"/>
  </r>
  <r>
    <x v="2"/>
    <x v="4"/>
    <x v="4"/>
  </r>
  <r>
    <x v="1"/>
    <x v="5"/>
    <x v="5"/>
  </r>
  <r>
    <x v="1"/>
    <x v="5"/>
    <x v="6"/>
  </r>
  <r>
    <x v="1"/>
    <x v="5"/>
    <x v="7"/>
  </r>
  <r>
    <x v="1"/>
    <x v="6"/>
    <x v="8"/>
  </r>
  <r>
    <x v="1"/>
    <x v="7"/>
    <x v="2"/>
  </r>
  <r>
    <x v="1"/>
    <x v="8"/>
    <x v="9"/>
  </r>
  <r>
    <x v="1"/>
    <x v="9"/>
    <x v="10"/>
  </r>
  <r>
    <x v="1"/>
    <x v="10"/>
    <x v="11"/>
  </r>
  <r>
    <x v="1"/>
    <x v="11"/>
    <x v="7"/>
  </r>
  <r>
    <x v="2"/>
    <x v="12"/>
    <x v="12"/>
  </r>
  <r>
    <x v="2"/>
    <x v="13"/>
    <x v="13"/>
  </r>
  <r>
    <x v="1"/>
    <x v="14"/>
    <x v="14"/>
  </r>
  <r>
    <x v="1"/>
    <x v="15"/>
    <x v="7"/>
  </r>
  <r>
    <x v="1"/>
    <x v="16"/>
    <x v="15"/>
  </r>
  <r>
    <x v="1"/>
    <x v="17"/>
    <x v="16"/>
  </r>
  <r>
    <x v="1"/>
    <x v="18"/>
    <x v="5"/>
  </r>
  <r>
    <x v="1"/>
    <x v="18"/>
    <x v="17"/>
  </r>
  <r>
    <x v="1"/>
    <x v="19"/>
    <x v="18"/>
  </r>
  <r>
    <x v="1"/>
    <x v="20"/>
    <x v="19"/>
  </r>
  <r>
    <x v="1"/>
    <x v="21"/>
    <x v="15"/>
  </r>
  <r>
    <x v="1"/>
    <x v="22"/>
    <x v="20"/>
  </r>
  <r>
    <x v="1"/>
    <x v="23"/>
    <x v="21"/>
  </r>
  <r>
    <x v="2"/>
    <x v="24"/>
    <x v="22"/>
  </r>
  <r>
    <x v="2"/>
    <x v="24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J7:K14" firstHeaderRow="1" firstDataRow="1" firstDataCol="1" rowPageCount="1" colPageCount="1"/>
  <pivotFields count="4">
    <pivotField axis="axisPage" showAll="0">
      <items count="4">
        <item x="1"/>
        <item x="2"/>
        <item x="0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>
      <items count="25">
        <item x="21"/>
        <item x="2"/>
        <item x="9"/>
        <item x="18"/>
        <item x="11"/>
        <item x="14"/>
        <item x="15"/>
        <item x="10"/>
        <item x="19"/>
        <item x="8"/>
        <item x="7"/>
        <item x="3"/>
        <item x="5"/>
        <item x="1"/>
        <item x="6"/>
        <item x="17"/>
        <item x="16"/>
        <item x="4"/>
        <item x="20"/>
        <item x="13"/>
        <item x="12"/>
        <item x="22"/>
        <item x="23"/>
        <item x="0"/>
        <item t="default"/>
      </items>
    </pivotField>
    <pivotField axis="axisRow" showAll="0" defaultSubtotal="0">
      <items count="3">
        <item x="0"/>
        <item x="1"/>
        <item x="2"/>
      </items>
    </pivotField>
  </pivotFields>
  <rowFields count="2">
    <field x="3"/>
    <field x="1"/>
  </rowFields>
  <rowItems count="7">
    <i>
      <x v="1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pageFields count="1">
    <pageField fld="0" item="0" hier="-1"/>
  </pageFields>
  <dataFields count="1">
    <dataField name="Среднее по полю руб." fld="2" subtotal="average" baseField="1" baseItem="1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pane ySplit="6" topLeftCell="A10" activePane="bottomLeft" state="frozen"/>
      <selection pane="bottomLeft" activeCell="J5" sqref="J5"/>
    </sheetView>
  </sheetViews>
  <sheetFormatPr defaultColWidth="11.5703125" defaultRowHeight="12.75" x14ac:dyDescent="0.2"/>
  <cols>
    <col min="1" max="1" width="9.7109375" customWidth="1"/>
    <col min="2" max="2" width="9.85546875" customWidth="1"/>
    <col min="3" max="3" width="17.85546875" customWidth="1"/>
    <col min="4" max="4" width="11" customWidth="1"/>
    <col min="5" max="6" width="17.140625" customWidth="1"/>
    <col min="7" max="7" width="11" customWidth="1"/>
    <col min="8" max="8" width="17.140625" customWidth="1"/>
    <col min="10" max="10" width="18.28515625" bestFit="1" customWidth="1"/>
    <col min="11" max="11" width="22.42578125" customWidth="1"/>
  </cols>
  <sheetData>
    <row r="1" spans="1:16" ht="18" x14ac:dyDescent="0.25">
      <c r="A1" s="62" t="s">
        <v>0</v>
      </c>
      <c r="B1" s="63"/>
      <c r="C1" s="45">
        <f>E37-H37</f>
        <v>46910</v>
      </c>
      <c r="D1" s="1"/>
      <c r="G1" s="2"/>
      <c r="H1" s="1"/>
      <c r="I1" s="1"/>
      <c r="J1" s="58"/>
    </row>
    <row r="2" spans="1:16" ht="15" customHeight="1" thickBot="1" x14ac:dyDescent="0.25">
      <c r="A2" s="1"/>
      <c r="B2" s="1"/>
      <c r="C2" s="1"/>
      <c r="D2" s="1"/>
      <c r="E2" s="1"/>
      <c r="F2" s="1"/>
      <c r="G2" s="1"/>
      <c r="H2" s="1"/>
      <c r="J2" s="58"/>
    </row>
    <row r="3" spans="1:16" ht="18" x14ac:dyDescent="0.25">
      <c r="A3" s="3" t="s">
        <v>1</v>
      </c>
      <c r="B3" s="64" t="s">
        <v>2</v>
      </c>
      <c r="C3" s="65"/>
      <c r="D3" s="65"/>
      <c r="E3" s="65"/>
      <c r="F3" s="65"/>
      <c r="G3" s="65"/>
      <c r="H3" s="66"/>
      <c r="J3" s="59"/>
    </row>
    <row r="4" spans="1:16" ht="18" x14ac:dyDescent="0.25">
      <c r="A4" s="4"/>
      <c r="B4" s="67" t="s">
        <v>3</v>
      </c>
      <c r="C4" s="68"/>
      <c r="D4" s="68"/>
      <c r="E4" s="69"/>
      <c r="F4" s="34"/>
      <c r="G4" s="70"/>
      <c r="H4" s="71"/>
      <c r="J4" s="58"/>
    </row>
    <row r="5" spans="1:16" ht="18" x14ac:dyDescent="0.25">
      <c r="A5" s="4"/>
      <c r="B5" s="72"/>
      <c r="C5" s="72"/>
      <c r="D5" s="37"/>
      <c r="E5" s="5"/>
      <c r="F5" s="34"/>
      <c r="G5" s="38"/>
      <c r="H5" s="34"/>
      <c r="I5" s="1"/>
      <c r="J5" s="77" t="s">
        <v>8</v>
      </c>
      <c r="K5" t="s">
        <v>7</v>
      </c>
      <c r="L5" s="1"/>
      <c r="M5" s="1"/>
      <c r="N5" s="1"/>
      <c r="O5" s="1"/>
      <c r="P5" s="1"/>
    </row>
    <row r="6" spans="1:16" ht="18.75" thickBot="1" x14ac:dyDescent="0.3">
      <c r="A6" s="6"/>
      <c r="B6" s="73"/>
      <c r="C6" s="73"/>
      <c r="D6" s="36" t="s">
        <v>4</v>
      </c>
      <c r="E6" s="36" t="s">
        <v>5</v>
      </c>
      <c r="F6" s="7" t="s">
        <v>8</v>
      </c>
      <c r="G6" s="8" t="s">
        <v>4</v>
      </c>
      <c r="H6" s="8" t="s">
        <v>5</v>
      </c>
      <c r="I6" s="1"/>
      <c r="J6" s="1"/>
      <c r="K6" s="1"/>
      <c r="L6" s="1"/>
      <c r="M6" s="1"/>
      <c r="N6" s="1"/>
      <c r="O6" s="1"/>
      <c r="P6" s="1"/>
    </row>
    <row r="7" spans="1:16" ht="15" customHeight="1" x14ac:dyDescent="0.2">
      <c r="A7" s="9"/>
      <c r="B7" s="74"/>
      <c r="C7" s="74"/>
      <c r="D7" s="10">
        <v>41861</v>
      </c>
      <c r="E7" s="11">
        <v>168500</v>
      </c>
      <c r="F7" s="16"/>
      <c r="G7" s="12"/>
      <c r="H7" s="11"/>
      <c r="J7" s="77" t="s">
        <v>9</v>
      </c>
      <c r="K7" t="s">
        <v>17</v>
      </c>
    </row>
    <row r="8" spans="1:16" ht="15" customHeight="1" x14ac:dyDescent="0.2">
      <c r="A8" s="13"/>
      <c r="B8" s="75"/>
      <c r="C8" s="75"/>
      <c r="D8" s="14"/>
      <c r="E8" s="15"/>
      <c r="F8" s="35" t="s">
        <v>7</v>
      </c>
      <c r="G8" s="17">
        <v>41862</v>
      </c>
      <c r="H8" s="15">
        <v>2350</v>
      </c>
      <c r="J8" s="78" t="s">
        <v>11</v>
      </c>
      <c r="K8" s="80"/>
    </row>
    <row r="9" spans="1:16" ht="15" customHeight="1" x14ac:dyDescent="0.2">
      <c r="A9" s="18"/>
      <c r="B9" s="75"/>
      <c r="C9" s="75"/>
      <c r="D9" s="17"/>
      <c r="E9" s="15"/>
      <c r="F9" s="33" t="s">
        <v>7</v>
      </c>
      <c r="G9" s="19">
        <v>41863</v>
      </c>
      <c r="H9" s="20">
        <v>150</v>
      </c>
      <c r="J9" s="79" t="s">
        <v>12</v>
      </c>
      <c r="K9" s="80">
        <v>1283.3333333333333</v>
      </c>
    </row>
    <row r="10" spans="1:16" ht="15" customHeight="1" x14ac:dyDescent="0.2">
      <c r="A10" s="18"/>
      <c r="B10" s="75"/>
      <c r="C10" s="75"/>
      <c r="D10" s="17"/>
      <c r="E10" s="15"/>
      <c r="F10" s="35" t="s">
        <v>7</v>
      </c>
      <c r="G10" s="17">
        <v>41867</v>
      </c>
      <c r="H10" s="15">
        <v>1350</v>
      </c>
      <c r="J10" s="79" t="s">
        <v>13</v>
      </c>
      <c r="K10" s="80">
        <v>1412.5</v>
      </c>
    </row>
    <row r="11" spans="1:16" ht="16.5" customHeight="1" x14ac:dyDescent="0.2">
      <c r="A11" s="18"/>
      <c r="B11" s="75"/>
      <c r="C11" s="75"/>
      <c r="D11" s="23"/>
      <c r="E11" s="21"/>
      <c r="F11" s="33" t="s">
        <v>6</v>
      </c>
      <c r="G11" s="22">
        <v>41893</v>
      </c>
      <c r="H11" s="21">
        <v>5500</v>
      </c>
      <c r="J11" s="79" t="s">
        <v>14</v>
      </c>
      <c r="K11" s="80">
        <v>370</v>
      </c>
    </row>
    <row r="12" spans="1:16" ht="16.5" customHeight="1" x14ac:dyDescent="0.2">
      <c r="A12" s="18"/>
      <c r="B12" s="75"/>
      <c r="C12" s="75"/>
      <c r="D12" s="23"/>
      <c r="E12" s="21"/>
      <c r="F12" s="33" t="s">
        <v>7</v>
      </c>
      <c r="G12" s="22">
        <v>41897</v>
      </c>
      <c r="H12" s="21">
        <v>1700</v>
      </c>
      <c r="J12" s="79" t="s">
        <v>15</v>
      </c>
      <c r="K12" s="80">
        <v>1490</v>
      </c>
    </row>
    <row r="13" spans="1:16" ht="16.5" customHeight="1" x14ac:dyDescent="0.2">
      <c r="A13" s="18"/>
      <c r="B13" s="75"/>
      <c r="C13" s="75"/>
      <c r="D13" s="23"/>
      <c r="E13" s="21"/>
      <c r="F13" s="35" t="s">
        <v>7</v>
      </c>
      <c r="G13" s="22">
        <v>41897</v>
      </c>
      <c r="H13" s="21">
        <v>2500</v>
      </c>
      <c r="J13" s="79" t="s">
        <v>16</v>
      </c>
      <c r="K13" s="80">
        <v>2933.3333333333335</v>
      </c>
    </row>
    <row r="14" spans="1:16" ht="16.5" customHeight="1" x14ac:dyDescent="0.2">
      <c r="A14" s="18"/>
      <c r="B14" s="60"/>
      <c r="C14" s="61"/>
      <c r="D14" s="23"/>
      <c r="E14" s="21"/>
      <c r="F14" s="33" t="s">
        <v>7</v>
      </c>
      <c r="G14" s="22">
        <v>41897</v>
      </c>
      <c r="H14" s="21">
        <v>900</v>
      </c>
      <c r="J14" s="78" t="s">
        <v>10</v>
      </c>
      <c r="K14" s="80">
        <v>1394.3478260869565</v>
      </c>
    </row>
    <row r="15" spans="1:16" ht="16.5" customHeight="1" x14ac:dyDescent="0.2">
      <c r="A15" s="18"/>
      <c r="B15" s="60"/>
      <c r="C15" s="61"/>
      <c r="D15" s="23"/>
      <c r="E15" s="21"/>
      <c r="F15" s="35" t="s">
        <v>7</v>
      </c>
      <c r="G15" s="22">
        <v>41905</v>
      </c>
      <c r="H15" s="21">
        <v>550</v>
      </c>
    </row>
    <row r="16" spans="1:16" ht="16.5" customHeight="1" x14ac:dyDescent="0.2">
      <c r="A16" s="18"/>
      <c r="B16" s="39"/>
      <c r="C16" s="40"/>
      <c r="D16" s="23"/>
      <c r="E16" s="21"/>
      <c r="F16" s="35" t="s">
        <v>7</v>
      </c>
      <c r="G16" s="22">
        <v>41916</v>
      </c>
      <c r="H16" s="21">
        <v>150</v>
      </c>
    </row>
    <row r="17" spans="1:13" ht="16.5" customHeight="1" x14ac:dyDescent="0.2">
      <c r="A17" s="18"/>
      <c r="B17" s="39"/>
      <c r="C17" s="40"/>
      <c r="D17" s="23"/>
      <c r="E17" s="21"/>
      <c r="F17" s="35" t="s">
        <v>7</v>
      </c>
      <c r="G17" s="22">
        <v>41919</v>
      </c>
      <c r="H17" s="21">
        <v>200</v>
      </c>
    </row>
    <row r="18" spans="1:13" ht="16.5" customHeight="1" x14ac:dyDescent="0.2">
      <c r="A18" s="18"/>
      <c r="B18" s="41"/>
      <c r="C18" s="42"/>
      <c r="D18" s="23"/>
      <c r="E18" s="21"/>
      <c r="F18" s="35" t="s">
        <v>7</v>
      </c>
      <c r="G18" s="22">
        <v>41922</v>
      </c>
      <c r="H18" s="21">
        <v>350</v>
      </c>
      <c r="M18" s="32"/>
    </row>
    <row r="19" spans="1:13" ht="16.5" customHeight="1" x14ac:dyDescent="0.2">
      <c r="A19" s="18"/>
      <c r="B19" s="41"/>
      <c r="C19" s="42"/>
      <c r="D19" s="23"/>
      <c r="E19" s="21"/>
      <c r="F19" s="35" t="s">
        <v>7</v>
      </c>
      <c r="G19" s="22">
        <v>41925</v>
      </c>
      <c r="H19" s="21">
        <v>250</v>
      </c>
    </row>
    <row r="20" spans="1:13" ht="16.5" customHeight="1" x14ac:dyDescent="0.2">
      <c r="A20" s="18"/>
      <c r="B20" s="41"/>
      <c r="C20" s="42"/>
      <c r="D20" s="23"/>
      <c r="E20" s="21"/>
      <c r="F20" s="35" t="s">
        <v>7</v>
      </c>
      <c r="G20" s="22">
        <v>41929</v>
      </c>
      <c r="H20" s="21">
        <v>900</v>
      </c>
    </row>
    <row r="21" spans="1:13" ht="16.5" customHeight="1" x14ac:dyDescent="0.2">
      <c r="A21" s="18"/>
      <c r="B21" s="43"/>
      <c r="C21" s="44"/>
      <c r="D21" s="23"/>
      <c r="E21" s="21"/>
      <c r="F21" s="35" t="s">
        <v>6</v>
      </c>
      <c r="G21" s="22">
        <v>41933</v>
      </c>
      <c r="H21" s="21">
        <v>20550</v>
      </c>
    </row>
    <row r="22" spans="1:13" ht="16.5" customHeight="1" x14ac:dyDescent="0.2">
      <c r="A22" s="18"/>
      <c r="B22" s="43"/>
      <c r="C22" s="44"/>
      <c r="D22" s="23"/>
      <c r="E22" s="21"/>
      <c r="F22" s="35" t="s">
        <v>6</v>
      </c>
      <c r="G22" s="22">
        <v>41955</v>
      </c>
      <c r="H22" s="21">
        <v>19835</v>
      </c>
    </row>
    <row r="23" spans="1:13" ht="16.5" customHeight="1" x14ac:dyDescent="0.2">
      <c r="A23" s="18"/>
      <c r="B23" s="60"/>
      <c r="C23" s="61"/>
      <c r="D23" s="23"/>
      <c r="E23" s="21"/>
      <c r="F23" s="35" t="s">
        <v>7</v>
      </c>
      <c r="G23" s="22">
        <v>41957</v>
      </c>
      <c r="H23" s="21">
        <v>280</v>
      </c>
    </row>
    <row r="24" spans="1:13" ht="16.5" customHeight="1" x14ac:dyDescent="0.2">
      <c r="A24" s="18"/>
      <c r="B24" s="46"/>
      <c r="C24" s="47"/>
      <c r="D24" s="23"/>
      <c r="E24" s="21"/>
      <c r="F24" s="35" t="s">
        <v>7</v>
      </c>
      <c r="G24" s="22">
        <v>41960</v>
      </c>
      <c r="H24" s="21">
        <v>900</v>
      </c>
    </row>
    <row r="25" spans="1:13" ht="16.5" customHeight="1" x14ac:dyDescent="0.2">
      <c r="A25" s="18"/>
      <c r="B25" s="46"/>
      <c r="C25" s="47"/>
      <c r="D25" s="23"/>
      <c r="E25" s="21"/>
      <c r="F25" s="35" t="s">
        <v>7</v>
      </c>
      <c r="G25" s="22">
        <v>41958</v>
      </c>
      <c r="H25" s="21">
        <v>300</v>
      </c>
    </row>
    <row r="26" spans="1:13" ht="16.5" customHeight="1" x14ac:dyDescent="0.2">
      <c r="A26" s="18"/>
      <c r="B26" s="48"/>
      <c r="C26" s="49"/>
      <c r="D26" s="23"/>
      <c r="E26" s="21"/>
      <c r="F26" s="35" t="s">
        <v>7</v>
      </c>
      <c r="G26" s="22">
        <v>41961</v>
      </c>
      <c r="H26" s="21">
        <v>5000</v>
      </c>
    </row>
    <row r="27" spans="1:13" ht="16.5" customHeight="1" x14ac:dyDescent="0.2">
      <c r="A27" s="18"/>
      <c r="B27" s="48"/>
      <c r="C27" s="49"/>
      <c r="D27" s="23"/>
      <c r="E27" s="21"/>
      <c r="F27" s="35" t="s">
        <v>7</v>
      </c>
      <c r="G27" s="22">
        <v>41964</v>
      </c>
      <c r="H27" s="21">
        <v>1700</v>
      </c>
    </row>
    <row r="28" spans="1:13" ht="16.5" customHeight="1" x14ac:dyDescent="0.2">
      <c r="A28" s="18"/>
      <c r="B28" s="48"/>
      <c r="C28" s="49"/>
      <c r="D28" s="23"/>
      <c r="E28" s="21"/>
      <c r="F28" s="35" t="s">
        <v>7</v>
      </c>
      <c r="G28" s="22">
        <v>41964</v>
      </c>
      <c r="H28" s="21">
        <v>3000</v>
      </c>
    </row>
    <row r="29" spans="1:13" ht="16.5" customHeight="1" x14ac:dyDescent="0.2">
      <c r="A29" s="18"/>
      <c r="B29" s="50"/>
      <c r="C29" s="51"/>
      <c r="D29" s="23"/>
      <c r="E29" s="21"/>
      <c r="F29" s="35" t="s">
        <v>7</v>
      </c>
      <c r="G29" s="22">
        <v>41968</v>
      </c>
      <c r="H29" s="21">
        <f>160+60</f>
        <v>220</v>
      </c>
    </row>
    <row r="30" spans="1:13" ht="16.5" customHeight="1" x14ac:dyDescent="0.2">
      <c r="A30" s="18"/>
      <c r="B30" s="52"/>
      <c r="C30" s="53"/>
      <c r="D30" s="23"/>
      <c r="E30" s="21"/>
      <c r="F30" s="35" t="s">
        <v>7</v>
      </c>
      <c r="G30" s="22">
        <v>41972</v>
      </c>
      <c r="H30" s="21">
        <v>520</v>
      </c>
    </row>
    <row r="31" spans="1:13" ht="16.5" customHeight="1" x14ac:dyDescent="0.2">
      <c r="A31" s="18"/>
      <c r="B31" s="54"/>
      <c r="C31" s="55"/>
      <c r="D31" s="23"/>
      <c r="E31" s="21"/>
      <c r="F31" s="35" t="s">
        <v>7</v>
      </c>
      <c r="G31" s="22">
        <v>41977</v>
      </c>
      <c r="H31" s="21">
        <v>300</v>
      </c>
    </row>
    <row r="32" spans="1:13" ht="16.5" customHeight="1" x14ac:dyDescent="0.2">
      <c r="A32" s="18"/>
      <c r="B32" s="52"/>
      <c r="C32" s="53"/>
      <c r="D32" s="23"/>
      <c r="E32" s="21"/>
      <c r="F32" s="35" t="s">
        <v>7</v>
      </c>
      <c r="G32" s="22">
        <v>41980</v>
      </c>
      <c r="H32" s="21">
        <f>8400</f>
        <v>8400</v>
      </c>
    </row>
    <row r="33" spans="1:8" ht="16.5" customHeight="1" x14ac:dyDescent="0.2">
      <c r="A33" s="18"/>
      <c r="B33" s="56"/>
      <c r="C33" s="57"/>
      <c r="D33" s="23"/>
      <c r="E33" s="21"/>
      <c r="F33" s="35" t="s">
        <v>7</v>
      </c>
      <c r="G33" s="22">
        <v>41982</v>
      </c>
      <c r="H33" s="21">
        <v>100</v>
      </c>
    </row>
    <row r="34" spans="1:8" ht="16.5" customHeight="1" x14ac:dyDescent="0.2">
      <c r="A34" s="18"/>
      <c r="B34" s="48"/>
      <c r="C34" s="49"/>
      <c r="D34" s="23"/>
      <c r="E34" s="21"/>
      <c r="F34" s="35" t="s">
        <v>6</v>
      </c>
      <c r="G34" s="22">
        <v>41983</v>
      </c>
      <c r="H34" s="21">
        <v>21185</v>
      </c>
    </row>
    <row r="35" spans="1:8" ht="16.5" customHeight="1" x14ac:dyDescent="0.2">
      <c r="A35" s="18"/>
      <c r="B35" s="46"/>
      <c r="C35" s="47"/>
      <c r="D35" s="23"/>
      <c r="E35" s="21"/>
      <c r="F35" s="35" t="s">
        <v>6</v>
      </c>
      <c r="G35" s="22">
        <v>41983</v>
      </c>
      <c r="H35" s="21">
        <v>22450</v>
      </c>
    </row>
    <row r="36" spans="1:8" ht="16.5" customHeight="1" x14ac:dyDescent="0.2">
      <c r="A36" s="24"/>
      <c r="B36" s="76"/>
      <c r="C36" s="76"/>
      <c r="D36" s="25"/>
      <c r="E36" s="26"/>
      <c r="F36" s="26"/>
      <c r="G36" s="27"/>
      <c r="H36" s="26"/>
    </row>
    <row r="37" spans="1:8" ht="16.5" customHeight="1" x14ac:dyDescent="0.25">
      <c r="A37" s="28"/>
      <c r="B37" s="29"/>
      <c r="C37" s="30">
        <f>E37-H37</f>
        <v>46910</v>
      </c>
      <c r="D37" s="31"/>
      <c r="E37" s="30">
        <f>SUM(E7:E35)</f>
        <v>168500</v>
      </c>
      <c r="F37" s="30"/>
      <c r="G37" s="31"/>
      <c r="H37" s="30">
        <f>SUM(H7:H36)</f>
        <v>121590</v>
      </c>
    </row>
  </sheetData>
  <autoFilter ref="F6:F35"/>
  <mergeCells count="17">
    <mergeCell ref="B36:C36"/>
    <mergeCell ref="B23:C23"/>
    <mergeCell ref="A1:B1"/>
    <mergeCell ref="B3:H3"/>
    <mergeCell ref="B4:E4"/>
    <mergeCell ref="G4:H4"/>
    <mergeCell ref="B5:C5"/>
    <mergeCell ref="B6:C6"/>
    <mergeCell ref="B7:C7"/>
    <mergeCell ref="B8:C8"/>
    <mergeCell ref="B10:C10"/>
    <mergeCell ref="B9:C9"/>
    <mergeCell ref="B15:C15"/>
    <mergeCell ref="B14:C14"/>
    <mergeCell ref="B13:C13"/>
    <mergeCell ref="B11:C11"/>
    <mergeCell ref="B12:C12"/>
  </mergeCells>
  <conditionalFormatting sqref="C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Баланс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Музыкин</cp:lastModifiedBy>
  <cp:revision>0</cp:revision>
  <cp:lastPrinted>2014-08-10T13:04:52Z</cp:lastPrinted>
  <dcterms:created xsi:type="dcterms:W3CDTF">2014-08-18T12:11:27Z</dcterms:created>
  <dcterms:modified xsi:type="dcterms:W3CDTF">2014-12-14T07:02:48Z</dcterms:modified>
</cp:coreProperties>
</file>