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<sst xmlns="http://schemas.openxmlformats.org/spreadsheetml/2006/main" count="14" uniqueCount="13">
  <si>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</t>
  </si>
  <si>
    <t>кол-во</t>
  </si>
  <si>
    <t>Т 1шт.</t>
  </si>
  <si>
    <t>Т общ.</t>
  </si>
  <si>
    <t>дата запуска</t>
  </si>
  <si>
    <t>дата схода</t>
  </si>
  <si>
    <t>Крыло</t>
  </si>
  <si>
    <t>дверь</t>
  </si>
  <si>
    <t>Шпангоут</t>
  </si>
  <si>
    <t>Стенка</t>
  </si>
  <si>
    <t>Нервюра</t>
  </si>
  <si>
    <t>Лонжерон</t>
  </si>
  <si>
    <t>Балка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</si>
</sst>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21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5.140625" style="0" customWidth="1"/>
    <col min="5" max="5" width="12.7109375" style="0" customWidth="1"/>
    <col min="6" max="6" width="11.7109375" style="0" customWidth="1"/>
    <col min="7" max="7" width="3.421875" style="0" customWidth="1"/>
    <col min="8" max="8" width="17.28125" style="0" customWidth="1"/>
    <col min="9" max="39" width="4.00390625" style="0" customWidth="1"/>
  </cols>
  <sheetData>
    <row r="2" spans="1:3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0</v>
      </c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</row>
    <row r="3" spans="1:39" ht="15">
      <c r="A3" s="1" t="s">
        <v>6</v>
      </c>
      <c r="B3" s="1">
        <v>4</v>
      </c>
      <c r="C3" s="1">
        <v>15</v>
      </c>
      <c r="D3" s="1">
        <f>C3*B3</f>
        <v>60</v>
      </c>
      <c r="E3" s="2">
        <v>41974</v>
      </c>
      <c r="F3" s="2">
        <f>E3+D3/24</f>
        <v>41976.5</v>
      </c>
      <c r="H3" s="1" t="str">
        <f>A3</f>
        <v>Крыло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>
      <c r="A4" s="1" t="s">
        <v>7</v>
      </c>
      <c r="B4" s="1">
        <v>4</v>
      </c>
      <c r="C4" s="1">
        <v>2</v>
      </c>
      <c r="D4" s="1">
        <f aca="true" t="shared" si="0" ref="D4:D9">C4*B4</f>
        <v>8</v>
      </c>
      <c r="E4" s="2">
        <f>F3</f>
        <v>41976.5</v>
      </c>
      <c r="F4" s="2">
        <f>E4+D4/24</f>
        <v>41976.833333333336</v>
      </c>
      <c r="H4" s="1" t="str">
        <f aca="true" t="shared" si="1" ref="H4:H9">A4</f>
        <v>дверь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">
      <c r="A5" s="1" t="s">
        <v>8</v>
      </c>
      <c r="B5" s="1">
        <v>3</v>
      </c>
      <c r="C5" s="1">
        <v>11</v>
      </c>
      <c r="D5" s="1">
        <f t="shared" si="0"/>
        <v>33</v>
      </c>
      <c r="E5" s="2">
        <f>F4</f>
        <v>41976.833333333336</v>
      </c>
      <c r="F5" s="2">
        <f>E5+D5/24</f>
        <v>41978.208333333336</v>
      </c>
      <c r="H5" s="1" t="str">
        <f t="shared" si="1"/>
        <v>Шпангоут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">
      <c r="A6" s="1" t="s">
        <v>9</v>
      </c>
      <c r="B6" s="1">
        <v>4</v>
      </c>
      <c r="C6" s="1">
        <v>14</v>
      </c>
      <c r="D6" s="1">
        <f t="shared" si="0"/>
        <v>56</v>
      </c>
      <c r="E6" s="2">
        <f>F5</f>
        <v>41978.208333333336</v>
      </c>
      <c r="F6" s="2">
        <f>E6+D6/24</f>
        <v>41980.54166666667</v>
      </c>
      <c r="H6" s="1" t="str">
        <f t="shared" si="1"/>
        <v>Стенка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">
      <c r="A7" s="1" t="s">
        <v>10</v>
      </c>
      <c r="B7" s="1">
        <v>5</v>
      </c>
      <c r="C7" s="1">
        <v>4</v>
      </c>
      <c r="D7" s="1">
        <f t="shared" si="0"/>
        <v>20</v>
      </c>
      <c r="E7" s="2">
        <f>F6</f>
        <v>41980.54166666667</v>
      </c>
      <c r="F7" s="2">
        <f>E7+D7/24</f>
        <v>41981.37500000001</v>
      </c>
      <c r="H7" s="1" t="str">
        <f t="shared" si="1"/>
        <v>Нервюра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">
      <c r="A8" s="1" t="s">
        <v>11</v>
      </c>
      <c r="B8" s="1">
        <v>8</v>
      </c>
      <c r="C8" s="1">
        <v>6</v>
      </c>
      <c r="D8" s="1">
        <f t="shared" si="0"/>
        <v>48</v>
      </c>
      <c r="E8" s="2">
        <f>F7</f>
        <v>41981.37500000001</v>
      </c>
      <c r="F8" s="2">
        <f>E8+D8/24</f>
        <v>41983.37500000001</v>
      </c>
      <c r="H8" s="1" t="str">
        <f t="shared" si="1"/>
        <v>Лонжерон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1" t="s">
        <v>12</v>
      </c>
      <c r="B9" s="1">
        <v>2</v>
      </c>
      <c r="C9" s="1">
        <v>8</v>
      </c>
      <c r="D9" s="1">
        <f t="shared" si="0"/>
        <v>16</v>
      </c>
      <c r="E9" s="2">
        <f>F8</f>
        <v>41983.37500000001</v>
      </c>
      <c r="F9" s="2">
        <f>E9+D9/24</f>
        <v>41984.04166666667</v>
      </c>
      <c r="H9" s="1" t="str">
        <f t="shared" si="1"/>
        <v>Балка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6" ht="15">
      <c r="A10" s="1"/>
      <c r="B10" s="1"/>
      <c r="C10" s="1"/>
      <c r="D10" s="1"/>
      <c r="E10" s="2"/>
      <c r="F10" s="2"/>
    </row>
  </sheetData>
  <sheetProtection/>
  <conditionalFormatting sqref="I3:AM9">
    <cfRule type="expression" priority="1" dxfId="0" stopIfTrue="1">
      <formula>(DAY($E3)&lt;=I$2)*(DAY($F3)&gt;=I$2)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жжжжжжжжжжжжжжжжжжжж</dc:creator>
  <cp:keywords/>
  <dc:description/>
  <cp:lastModifiedBy>Матевосов Алексей (AlexM)</cp:lastModifiedBy>
  <dcterms:created xsi:type="dcterms:W3CDTF">2014-12-12T08:42:32Z</dcterms:created>
  <dcterms:modified xsi:type="dcterms:W3CDTF">2014-12-13T13:18:15Z</dcterms:modified>
  <cp:category/>
  <cp:version/>
  <cp:contentType/>
  <cp:contentStatus/>
</cp:coreProperties>
</file>