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760" activeTab="2"/>
  </bookViews>
  <sheets>
    <sheet name="Данные" sheetId="1" r:id="rId1"/>
    <sheet name="Цены" sheetId="2" r:id="rId2"/>
    <sheet name="Ведомость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<sst xmlns="http://schemas.openxmlformats.org/spreadsheetml/2006/main" count="59" uniqueCount="57">
  <si>
    <t>Ф.И.О   владельца</t>
  </si>
  <si>
    <t xml:space="preserve"> Общая площадь квартиры (кв.метры)</t>
  </si>
  <si>
    <t>Пеня за неуплату</t>
  </si>
  <si>
    <t>Всего с квартиры</t>
  </si>
  <si>
    <t>Назарова С.В.</t>
  </si>
  <si>
    <t xml:space="preserve"> Количество жильцов    </t>
  </si>
  <si>
    <t xml:space="preserve">Номер квартиры    </t>
  </si>
  <si>
    <t>Второва О.А.</t>
  </si>
  <si>
    <t>ИТОГО</t>
  </si>
  <si>
    <t>Год,мес</t>
  </si>
  <si>
    <t>Ст-ть газа на 1 чел.</t>
  </si>
  <si>
    <r>
      <t>Ст-ть 1 м</t>
    </r>
    <r>
      <rPr>
        <b/>
        <vertAlign val="superscript"/>
        <sz val="10"/>
        <rFont val="Arial Cyr"/>
        <family val="0"/>
      </rPr>
      <t>3</t>
    </r>
    <r>
      <rPr>
        <b/>
        <sz val="10"/>
        <rFont val="Arial Cyr"/>
        <family val="0"/>
      </rPr>
      <t xml:space="preserve"> холодной воды</t>
    </r>
  </si>
  <si>
    <t>Ст-ть холодной воды на 1 человека</t>
  </si>
  <si>
    <t>Ст-ть  1 м3 горячей воды</t>
  </si>
  <si>
    <t>Ст-ть горячей воды на 1 человека</t>
  </si>
  <si>
    <t>Оплата за домофон</t>
  </si>
  <si>
    <t>Техн.обслуживание дома</t>
  </si>
  <si>
    <t>Лифт</t>
  </si>
  <si>
    <t>Контейнер</t>
  </si>
  <si>
    <t>отопление</t>
  </si>
  <si>
    <t xml:space="preserve">№ квар-тиры </t>
  </si>
  <si>
    <t>кол-во жильцов</t>
  </si>
  <si>
    <t xml:space="preserve"> Газ</t>
  </si>
  <si>
    <t xml:space="preserve"> В/K </t>
  </si>
  <si>
    <t>Г/В</t>
  </si>
  <si>
    <t>Конт-тейнер</t>
  </si>
  <si>
    <t>Тех. обслуживание</t>
  </si>
  <si>
    <t>Домофон</t>
  </si>
  <si>
    <t>Всего жильцов</t>
  </si>
  <si>
    <t xml:space="preserve"> Общее           осве-щение</t>
  </si>
  <si>
    <t xml:space="preserve"> Пло-щадь</t>
  </si>
  <si>
    <t>Конализация с 1 человека</t>
  </si>
  <si>
    <t>Конализация с м3</t>
  </si>
  <si>
    <t xml:space="preserve"> Холодная в. м(куб.)</t>
  </si>
  <si>
    <t>Горяцая в. м(куб.)</t>
  </si>
  <si>
    <t>Коленизация</t>
  </si>
  <si>
    <t>Колленизация</t>
  </si>
  <si>
    <t>Отопление</t>
  </si>
  <si>
    <t>Коэффицент по ГВС</t>
  </si>
  <si>
    <t>Коэффицент по ХВ</t>
  </si>
  <si>
    <t>Коэффицент по канализации</t>
  </si>
  <si>
    <t>(потеря гор)</t>
  </si>
  <si>
    <t>(потеря хол)</t>
  </si>
  <si>
    <t>(потеря конализац)</t>
  </si>
  <si>
    <t>Месяц</t>
  </si>
  <si>
    <t>Год</t>
  </si>
  <si>
    <t>001</t>
  </si>
  <si>
    <t>002</t>
  </si>
  <si>
    <t>003</t>
  </si>
  <si>
    <t>Тех обслуживание газ обородувания</t>
  </si>
  <si>
    <t>Безверщук В.В.</t>
  </si>
  <si>
    <t>Кап ремонт</t>
  </si>
  <si>
    <t>11</t>
  </si>
  <si>
    <t>оплатено</t>
  </si>
  <si>
    <t>за декабрь</t>
  </si>
  <si>
    <t>задолжность за текущий месяц</t>
  </si>
  <si>
    <t>задолжность за предидущий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</si>
</sst>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  <numFmt numFmtId="167" formatCode="[$-FC19]d\ mmmm\ yyyy\ &quot;г.&quot;"/>
    <numFmt numFmtId="168" formatCode="0.000000"/>
    <numFmt numFmtId="169" formatCode="0.0000000"/>
    <numFmt numFmtId="170" formatCode="0.00000000"/>
    <numFmt numFmtId="171" formatCode="0.00000"/>
    <numFmt numFmtId="172" formatCode="0.0000"/>
    <numFmt numFmtId="173" formatCode="0.00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b/>
      <sz val="9"/>
      <color indexed="8"/>
      <name val="Calibri"/>
      <family val="0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8"/>
      <name val="TimesNew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7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2" fillId="0" borderId="0" xfId="0" applyNumberFormat="1" applyFont="1" applyAlignment="1">
      <alignment vertical="top" wrapText="1"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2" fillId="0" borderId="10" xfId="0" applyNumberFormat="1" applyFont="1" applyBorder="1" applyAlignment="1">
      <alignment horizontal="right" vertical="top" wrapText="1"/>
    </xf>
    <xf numFmtId="1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vertical="center" wrapText="1"/>
    </xf>
    <xf numFmtId="166" fontId="1" fillId="0" borderId="10" xfId="0" applyNumberFormat="1" applyFont="1" applyBorder="1" applyAlignment="1">
      <alignment/>
    </xf>
    <xf numFmtId="2" fontId="1" fillId="0" borderId="0" xfId="43" applyNumberFormat="1" applyFont="1" applyAlignment="1">
      <alignment/>
    </xf>
    <xf numFmtId="0" fontId="9" fillId="0" borderId="0" xfId="0" applyFont="1" applyAlignment="1">
      <alignment/>
    </xf>
    <xf numFmtId="2" fontId="1" fillId="0" borderId="0" xfId="43" applyNumberFormat="1" applyFont="1" applyAlignment="1">
      <alignment/>
    </xf>
    <xf numFmtId="2" fontId="0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 horizontal="right"/>
    </xf>
    <xf numFmtId="42" fontId="10" fillId="0" borderId="10" xfId="44" applyFont="1" applyBorder="1" applyAlignment="1">
      <alignment/>
    </xf>
    <xf numFmtId="42" fontId="10" fillId="0" borderId="10" xfId="44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7" fillId="0" borderId="0" xfId="42" applyNumberFormat="1" applyAlignment="1" applyProtection="1">
      <alignment/>
      <protection/>
    </xf>
    <xf numFmtId="0" fontId="5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14" fillId="0" borderId="14" xfId="53" applyNumberFormat="1" applyFont="1" applyBorder="1" applyAlignment="1">
      <alignment horizontal="right" vertical="top"/>
      <protection/>
    </xf>
    <xf numFmtId="4" fontId="14" fillId="0" borderId="14" xfId="53" applyNumberFormat="1" applyFont="1" applyBorder="1" applyAlignment="1">
      <alignment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5"/>
  <sheetViews>
    <sheetView zoomScaleSheetLayoutView="100" zoomScalePageLayoutView="0" workbookViewId="0" topLeftCell="A1">
      <selection activeCell="I5" sqref="B5:I7"/>
    </sheetView>
  </sheetViews>
  <sheetFormatPr defaultColWidth="9.140625" defaultRowHeight="15"/>
  <cols>
    <col min="1" max="1" width="8.8515625" style="0" customWidth="1"/>
    <col min="2" max="2" width="8.140625" style="0" customWidth="1"/>
    <col min="3" max="3" width="10.00390625" style="0" customWidth="1"/>
    <col min="4" max="4" width="18.00390625" style="0" customWidth="1"/>
    <col min="5" max="5" width="13.8515625" style="9" customWidth="1"/>
    <col min="6" max="6" width="9.140625" style="8" customWidth="1"/>
    <col min="7" max="7" width="10.00390625" style="0" customWidth="1"/>
  </cols>
  <sheetData>
    <row r="1" spans="2:11" ht="39.75" customHeight="1">
      <c r="B1" s="3" t="s">
        <v>6</v>
      </c>
      <c r="C1" s="5" t="s">
        <v>5</v>
      </c>
      <c r="D1" s="4" t="s">
        <v>0</v>
      </c>
      <c r="E1" s="20" t="s">
        <v>1</v>
      </c>
      <c r="F1" s="4" t="s">
        <v>33</v>
      </c>
      <c r="G1" s="4" t="s">
        <v>34</v>
      </c>
      <c r="H1" s="2" t="s">
        <v>2</v>
      </c>
      <c r="I1" s="4" t="s">
        <v>35</v>
      </c>
      <c r="J1" s="4"/>
      <c r="K1" s="4"/>
    </row>
    <row r="2" spans="2:9" ht="15">
      <c r="B2" s="56" t="s">
        <v>46</v>
      </c>
      <c r="C2">
        <v>4</v>
      </c>
      <c r="D2" t="s">
        <v>50</v>
      </c>
      <c r="E2" s="9">
        <v>59.1</v>
      </c>
      <c r="F2" s="19">
        <v>5</v>
      </c>
      <c r="G2" s="18">
        <v>4</v>
      </c>
      <c r="H2" s="18"/>
      <c r="I2" s="18">
        <v>9</v>
      </c>
    </row>
    <row r="3" spans="2:9" ht="15">
      <c r="B3" s="56" t="s">
        <v>47</v>
      </c>
      <c r="C3">
        <v>3</v>
      </c>
      <c r="D3" t="s">
        <v>7</v>
      </c>
      <c r="E3" s="9">
        <v>44.9</v>
      </c>
      <c r="F3" s="19">
        <v>3</v>
      </c>
      <c r="G3" s="18">
        <v>4</v>
      </c>
      <c r="H3" s="18"/>
      <c r="I3" s="18">
        <v>7</v>
      </c>
    </row>
    <row r="4" spans="2:9" ht="15">
      <c r="B4" s="56" t="s">
        <v>48</v>
      </c>
      <c r="C4">
        <v>2</v>
      </c>
      <c r="D4" t="s">
        <v>4</v>
      </c>
      <c r="E4" s="9">
        <v>45.3</v>
      </c>
      <c r="F4" s="33">
        <v>6</v>
      </c>
      <c r="G4" s="18">
        <v>3</v>
      </c>
      <c r="H4" s="18"/>
      <c r="I4" s="18">
        <v>9</v>
      </c>
    </row>
    <row r="5" spans="2:9" ht="15">
      <c r="B5" s="56"/>
      <c r="F5" s="33"/>
      <c r="G5" s="18"/>
      <c r="H5" s="18"/>
      <c r="I5" s="18"/>
    </row>
    <row r="6" spans="2:9" ht="15">
      <c r="B6" s="56"/>
      <c r="D6" s="1"/>
      <c r="F6" s="33"/>
      <c r="G6" s="18"/>
      <c r="H6" s="18"/>
      <c r="I6" s="18"/>
    </row>
    <row r="7" spans="2:9" ht="15">
      <c r="B7" s="56"/>
      <c r="F7" s="33"/>
      <c r="G7" s="18"/>
      <c r="H7" s="18"/>
      <c r="I7" s="18"/>
    </row>
    <row r="8" spans="2:9" ht="15">
      <c r="B8" s="56"/>
      <c r="F8" s="33"/>
      <c r="G8" s="18"/>
      <c r="H8" s="18"/>
      <c r="I8" s="18"/>
    </row>
    <row r="9" spans="2:9" ht="15">
      <c r="B9" s="56"/>
      <c r="F9" s="33"/>
      <c r="G9" s="18"/>
      <c r="H9" s="18"/>
      <c r="I9" s="18"/>
    </row>
    <row r="10" spans="2:9" ht="15">
      <c r="B10" s="56"/>
      <c r="F10" s="33"/>
      <c r="G10" s="18"/>
      <c r="H10" s="18"/>
      <c r="I10" s="18"/>
    </row>
    <row r="11" spans="2:9" ht="15">
      <c r="B11" s="56"/>
      <c r="F11" s="33"/>
      <c r="G11" s="53"/>
      <c r="H11" s="18"/>
      <c r="I11" s="38"/>
    </row>
    <row r="12" spans="2:9" ht="15">
      <c r="B12" s="56"/>
      <c r="F12" s="33"/>
      <c r="G12" s="18"/>
      <c r="H12" s="18"/>
      <c r="I12" s="18"/>
    </row>
    <row r="13" spans="2:9" ht="15">
      <c r="B13" s="56"/>
      <c r="F13" s="33"/>
      <c r="G13" s="18"/>
      <c r="H13" s="18"/>
      <c r="I13" s="18"/>
    </row>
    <row r="14" spans="2:9" ht="15">
      <c r="B14" s="56"/>
      <c r="F14" s="33"/>
      <c r="G14" s="18"/>
      <c r="H14" s="18"/>
      <c r="I14" s="18"/>
    </row>
    <row r="15" spans="2:9" ht="15">
      <c r="B15" s="56"/>
      <c r="F15" s="33"/>
      <c r="G15" s="18"/>
      <c r="H15" s="18"/>
      <c r="I15" s="18"/>
    </row>
    <row r="16" spans="2:9" ht="15">
      <c r="B16" s="56"/>
      <c r="F16" s="33"/>
      <c r="G16" s="18"/>
      <c r="H16" s="18"/>
      <c r="I16" s="18"/>
    </row>
    <row r="17" spans="2:9" ht="15">
      <c r="B17" s="56"/>
      <c r="F17" s="33"/>
      <c r="G17" s="38"/>
      <c r="H17" s="18"/>
      <c r="I17" s="18"/>
    </row>
    <row r="18" spans="2:9" ht="15">
      <c r="B18" s="56"/>
      <c r="F18" s="33"/>
      <c r="G18" s="18"/>
      <c r="H18" s="18"/>
      <c r="I18" s="18"/>
    </row>
    <row r="19" spans="2:9" ht="15">
      <c r="B19" s="56"/>
      <c r="F19" s="33"/>
      <c r="G19" s="18"/>
      <c r="H19" s="18"/>
      <c r="I19" s="18"/>
    </row>
    <row r="20" spans="2:9" ht="15">
      <c r="B20" s="56"/>
      <c r="F20" s="33"/>
      <c r="G20" s="18"/>
      <c r="H20" s="18"/>
      <c r="I20" s="18"/>
    </row>
    <row r="21" spans="2:9" ht="15">
      <c r="B21" s="56"/>
      <c r="F21" s="33"/>
      <c r="G21" s="18"/>
      <c r="H21" s="18"/>
      <c r="I21" s="18"/>
    </row>
    <row r="22" spans="2:9" ht="15">
      <c r="B22" s="56"/>
      <c r="F22" s="33"/>
      <c r="G22" s="18"/>
      <c r="H22" s="18"/>
      <c r="I22" s="18"/>
    </row>
    <row r="23" spans="2:9" ht="15">
      <c r="B23" s="56"/>
      <c r="F23" s="33"/>
      <c r="G23" s="18"/>
      <c r="H23" s="18"/>
      <c r="I23" s="18"/>
    </row>
    <row r="24" spans="2:9" ht="15">
      <c r="B24" s="56"/>
      <c r="F24" s="33"/>
      <c r="G24" s="18"/>
      <c r="H24" s="18"/>
      <c r="I24" s="18"/>
    </row>
    <row r="25" spans="2:9" ht="15">
      <c r="B25" s="56"/>
      <c r="F25" s="33"/>
      <c r="G25" s="18"/>
      <c r="H25" s="18"/>
      <c r="I25" s="18"/>
    </row>
    <row r="26" spans="2:9" ht="15">
      <c r="B26" s="56"/>
      <c r="F26" s="33"/>
      <c r="G26" s="18"/>
      <c r="H26" s="18"/>
      <c r="I26" s="18"/>
    </row>
    <row r="27" spans="2:9" ht="15">
      <c r="B27" s="56"/>
      <c r="F27" s="33"/>
      <c r="G27" s="18"/>
      <c r="H27" s="18"/>
      <c r="I27" s="18"/>
    </row>
    <row r="28" spans="2:9" ht="15">
      <c r="B28" s="56"/>
      <c r="F28" s="33"/>
      <c r="G28" s="18"/>
      <c r="H28" s="18"/>
      <c r="I28" s="18"/>
    </row>
    <row r="29" spans="2:9" ht="15">
      <c r="B29" s="56"/>
      <c r="F29" s="33"/>
      <c r="G29" s="18"/>
      <c r="H29" s="18"/>
      <c r="I29" s="18"/>
    </row>
    <row r="30" spans="2:9" ht="15">
      <c r="B30" s="56"/>
      <c r="F30" s="33"/>
      <c r="G30" s="18"/>
      <c r="H30" s="18"/>
      <c r="I30" s="18"/>
    </row>
    <row r="31" spans="2:9" ht="15">
      <c r="B31" s="56"/>
      <c r="F31" s="33"/>
      <c r="G31" s="18"/>
      <c r="H31" s="18"/>
      <c r="I31" s="18"/>
    </row>
    <row r="32" spans="2:9" ht="15">
      <c r="B32" s="56"/>
      <c r="F32" s="33"/>
      <c r="G32" s="18"/>
      <c r="H32" s="18"/>
      <c r="I32" s="18"/>
    </row>
    <row r="33" spans="2:9" ht="15">
      <c r="B33" s="56"/>
      <c r="F33" s="33"/>
      <c r="G33" s="18"/>
      <c r="H33" s="18"/>
      <c r="I33" s="18"/>
    </row>
    <row r="34" spans="2:9" ht="15">
      <c r="B34" s="56"/>
      <c r="F34" s="33"/>
      <c r="G34" s="18"/>
      <c r="H34" s="18"/>
      <c r="I34" s="18"/>
    </row>
    <row r="35" spans="2:9" ht="15">
      <c r="B35" s="56"/>
      <c r="F35" s="33"/>
      <c r="G35" s="18"/>
      <c r="H35" s="18"/>
      <c r="I35" s="18"/>
    </row>
    <row r="36" spans="2:9" ht="15">
      <c r="B36" s="56"/>
      <c r="F36" s="33"/>
      <c r="G36" s="18"/>
      <c r="H36" s="18"/>
      <c r="I36" s="18"/>
    </row>
    <row r="37" spans="2:9" ht="15">
      <c r="B37" s="56"/>
      <c r="F37" s="33"/>
      <c r="G37" s="18"/>
      <c r="H37" s="18"/>
      <c r="I37" s="18"/>
    </row>
    <row r="38" spans="2:9" ht="15">
      <c r="B38" s="56"/>
      <c r="F38" s="33"/>
      <c r="G38" s="18"/>
      <c r="H38" s="18"/>
      <c r="I38" s="18"/>
    </row>
    <row r="39" spans="2:9" ht="15">
      <c r="B39" s="56"/>
      <c r="F39" s="33"/>
      <c r="G39" s="18"/>
      <c r="H39" s="18"/>
      <c r="I39" s="18"/>
    </row>
    <row r="40" spans="2:9" ht="15">
      <c r="B40" s="56"/>
      <c r="F40" s="33"/>
      <c r="G40" s="18"/>
      <c r="H40" s="18"/>
      <c r="I40" s="18"/>
    </row>
    <row r="41" spans="2:9" ht="15">
      <c r="B41" s="56"/>
      <c r="F41" s="33"/>
      <c r="G41" s="18"/>
      <c r="H41" s="18"/>
      <c r="I41" s="18"/>
    </row>
    <row r="42" spans="2:9" ht="15">
      <c r="B42" s="56"/>
      <c r="F42" s="33"/>
      <c r="G42" s="18"/>
      <c r="H42" s="18"/>
      <c r="I42" s="18"/>
    </row>
    <row r="43" spans="2:9" ht="15">
      <c r="B43" s="56"/>
      <c r="F43" s="33"/>
      <c r="G43" s="18"/>
      <c r="H43" s="18"/>
      <c r="I43" s="18"/>
    </row>
    <row r="44" spans="2:9" ht="15">
      <c r="B44" s="56"/>
      <c r="F44" s="33"/>
      <c r="G44" s="18"/>
      <c r="H44" s="18"/>
      <c r="I44" s="18"/>
    </row>
    <row r="45" spans="2:9" ht="15">
      <c r="B45" s="56"/>
      <c r="F45" s="33"/>
      <c r="G45" s="18"/>
      <c r="H45" s="18"/>
      <c r="I45" s="18"/>
    </row>
    <row r="46" spans="2:9" ht="15">
      <c r="B46" s="56"/>
      <c r="F46" s="33"/>
      <c r="G46" s="18"/>
      <c r="H46" s="18"/>
      <c r="I46" s="18"/>
    </row>
    <row r="47" spans="2:9" ht="15">
      <c r="B47" s="56"/>
      <c r="F47" s="33"/>
      <c r="G47" s="39"/>
      <c r="H47" s="18"/>
      <c r="I47" s="18"/>
    </row>
    <row r="48" spans="2:9" ht="15">
      <c r="B48" s="56"/>
      <c r="F48" s="33"/>
      <c r="G48" s="18"/>
      <c r="H48" s="18"/>
      <c r="I48" s="18"/>
    </row>
    <row r="49" spans="2:9" ht="15">
      <c r="B49" s="56"/>
      <c r="F49" s="33"/>
      <c r="G49" s="18"/>
      <c r="H49" s="18"/>
      <c r="I49" s="18"/>
    </row>
    <row r="50" spans="2:9" ht="15">
      <c r="B50" s="56"/>
      <c r="F50" s="33"/>
      <c r="G50" s="18"/>
      <c r="H50" s="18"/>
      <c r="I50" s="18"/>
    </row>
    <row r="51" spans="2:9" ht="15">
      <c r="B51" s="56"/>
      <c r="F51" s="33"/>
      <c r="G51" s="18"/>
      <c r="H51" s="18"/>
      <c r="I51" s="18"/>
    </row>
    <row r="52" spans="2:9" ht="15">
      <c r="B52" s="56"/>
      <c r="F52" s="33"/>
      <c r="G52" s="18"/>
      <c r="H52" s="18"/>
      <c r="I52" s="18"/>
    </row>
    <row r="53" spans="2:9" ht="15">
      <c r="B53" s="56"/>
      <c r="F53" s="33"/>
      <c r="G53" s="18"/>
      <c r="H53" s="18"/>
      <c r="I53" s="18"/>
    </row>
    <row r="54" spans="2:9" ht="15">
      <c r="B54" s="56"/>
      <c r="F54" s="33"/>
      <c r="G54" s="18"/>
      <c r="H54" s="18"/>
      <c r="I54" s="18"/>
    </row>
    <row r="55" spans="2:9" ht="15">
      <c r="B55" s="56"/>
      <c r="F55" s="33"/>
      <c r="G55" s="18"/>
      <c r="H55" s="18"/>
      <c r="I55" s="18"/>
    </row>
    <row r="56" spans="2:9" ht="15">
      <c r="B56" s="56"/>
      <c r="F56" s="33"/>
      <c r="G56" s="18"/>
      <c r="H56" s="18"/>
      <c r="I56" s="18"/>
    </row>
    <row r="57" spans="2:9" ht="15">
      <c r="B57" s="56"/>
      <c r="F57" s="33"/>
      <c r="G57" s="18"/>
      <c r="H57" s="18"/>
      <c r="I57" s="18"/>
    </row>
    <row r="58" spans="2:9" ht="15">
      <c r="B58" s="56"/>
      <c r="F58" s="33"/>
      <c r="G58" s="18"/>
      <c r="H58" s="18"/>
      <c r="I58" s="18"/>
    </row>
    <row r="59" spans="2:9" ht="15">
      <c r="B59" s="56"/>
      <c r="F59" s="33"/>
      <c r="G59" s="18"/>
      <c r="H59" s="18"/>
      <c r="I59" s="18"/>
    </row>
    <row r="60" spans="2:9" ht="15">
      <c r="B60" s="56"/>
      <c r="F60" s="33"/>
      <c r="G60" s="18"/>
      <c r="H60" s="18"/>
      <c r="I60" s="18"/>
    </row>
    <row r="61" spans="2:9" ht="15">
      <c r="B61" s="56"/>
      <c r="F61" s="33"/>
      <c r="G61" s="18"/>
      <c r="H61" s="18"/>
      <c r="I61" s="18"/>
    </row>
    <row r="62" spans="2:9" ht="15">
      <c r="B62" s="56"/>
      <c r="F62" s="33"/>
      <c r="G62" s="18"/>
      <c r="H62" s="18"/>
      <c r="I62" s="18"/>
    </row>
    <row r="63" spans="2:9" ht="15">
      <c r="B63" s="56"/>
      <c r="F63" s="33"/>
      <c r="G63" s="18"/>
      <c r="H63" s="18"/>
      <c r="I63" s="18"/>
    </row>
    <row r="64" spans="2:9" ht="15">
      <c r="B64" s="56"/>
      <c r="F64" s="33"/>
      <c r="G64" s="18"/>
      <c r="H64" s="18"/>
      <c r="I64" s="18"/>
    </row>
    <row r="65" spans="2:9" ht="15">
      <c r="B65" s="56"/>
      <c r="F65" s="33"/>
      <c r="G65" s="18"/>
      <c r="H65" s="18"/>
      <c r="I65" s="18"/>
    </row>
    <row r="66" spans="2:9" ht="15">
      <c r="B66" s="56"/>
      <c r="F66" s="33"/>
      <c r="G66" s="18"/>
      <c r="H66" s="18"/>
      <c r="I66" s="18"/>
    </row>
    <row r="67" spans="2:9" ht="15">
      <c r="B67" s="56"/>
      <c r="F67" s="33"/>
      <c r="G67" s="18"/>
      <c r="H67" s="18"/>
      <c r="I67" s="18"/>
    </row>
    <row r="68" spans="2:9" ht="15">
      <c r="B68" s="56"/>
      <c r="F68" s="33"/>
      <c r="G68" s="18"/>
      <c r="H68" s="18"/>
      <c r="I68" s="18"/>
    </row>
    <row r="69" spans="2:9" ht="15">
      <c r="B69" s="56"/>
      <c r="F69" s="33"/>
      <c r="G69" s="18"/>
      <c r="H69" s="18"/>
      <c r="I69" s="18"/>
    </row>
    <row r="70" spans="2:9" ht="15">
      <c r="B70" s="56"/>
      <c r="F70" s="33"/>
      <c r="G70" s="18"/>
      <c r="H70" s="18"/>
      <c r="I70" s="18"/>
    </row>
    <row r="71" spans="2:9" ht="15">
      <c r="B71" s="56"/>
      <c r="F71" s="33"/>
      <c r="G71" s="18"/>
      <c r="H71" s="18"/>
      <c r="I71" s="18"/>
    </row>
    <row r="72" spans="2:9" ht="15">
      <c r="B72" s="56"/>
      <c r="F72" s="33"/>
      <c r="G72" s="18"/>
      <c r="H72" s="18"/>
      <c r="I72" s="18"/>
    </row>
    <row r="73" spans="2:9" ht="15">
      <c r="B73" s="56"/>
      <c r="F73" s="33"/>
      <c r="G73" s="18"/>
      <c r="H73" s="18"/>
      <c r="I73" s="18"/>
    </row>
    <row r="74" spans="2:9" ht="15">
      <c r="B74" s="56"/>
      <c r="F74" s="33"/>
      <c r="G74" s="18"/>
      <c r="H74" s="18"/>
      <c r="I74" s="18"/>
    </row>
    <row r="75" spans="2:9" ht="15">
      <c r="B75" s="56"/>
      <c r="F75" s="33"/>
      <c r="G75" s="18"/>
      <c r="H75" s="18"/>
      <c r="I75" s="18"/>
    </row>
    <row r="76" spans="2:9" ht="15">
      <c r="B76" s="56"/>
      <c r="F76" s="33"/>
      <c r="G76" s="18"/>
      <c r="H76" s="18"/>
      <c r="I76" s="18"/>
    </row>
    <row r="77" spans="2:9" ht="15">
      <c r="B77" s="56"/>
      <c r="F77" s="33"/>
      <c r="G77" s="18"/>
      <c r="H77" s="18"/>
      <c r="I77" s="18"/>
    </row>
    <row r="78" spans="2:9" ht="15">
      <c r="B78" s="56"/>
      <c r="F78" s="33"/>
      <c r="G78" s="18"/>
      <c r="H78" s="18"/>
      <c r="I78" s="18"/>
    </row>
    <row r="79" spans="2:9" ht="15">
      <c r="B79" s="56"/>
      <c r="F79" s="33"/>
      <c r="G79" s="18"/>
      <c r="H79" s="18"/>
      <c r="I79" s="18"/>
    </row>
    <row r="80" spans="2:9" ht="15">
      <c r="B80" s="56"/>
      <c r="F80" s="33"/>
      <c r="G80" s="18"/>
      <c r="H80" s="18"/>
      <c r="I80" s="18"/>
    </row>
    <row r="81" spans="2:9" ht="15">
      <c r="B81" s="56"/>
      <c r="F81" s="33"/>
      <c r="G81" s="18"/>
      <c r="H81" s="18"/>
      <c r="I81" s="18"/>
    </row>
    <row r="82" spans="2:9" ht="15">
      <c r="B82" s="56"/>
      <c r="F82" s="33"/>
      <c r="G82" s="18"/>
      <c r="H82" s="18"/>
      <c r="I82" s="18"/>
    </row>
    <row r="83" spans="2:9" ht="15">
      <c r="B83" s="56"/>
      <c r="F83" s="33"/>
      <c r="G83" s="18"/>
      <c r="H83" s="18"/>
      <c r="I83" s="18"/>
    </row>
    <row r="84" spans="2:9" ht="15">
      <c r="B84" s="56"/>
      <c r="F84" s="33"/>
      <c r="G84" s="18"/>
      <c r="H84" s="18"/>
      <c r="I84" s="18"/>
    </row>
    <row r="85" spans="2:9" ht="15">
      <c r="B85" s="56"/>
      <c r="F85" s="33"/>
      <c r="G85" s="18"/>
      <c r="H85" s="18"/>
      <c r="I85" s="18"/>
    </row>
    <row r="86" spans="2:9" ht="15">
      <c r="B86" s="56"/>
      <c r="F86" s="33"/>
      <c r="G86" s="18"/>
      <c r="H86" s="18"/>
      <c r="I86" s="18"/>
    </row>
    <row r="87" spans="2:9" ht="15">
      <c r="B87" s="56"/>
      <c r="F87" s="33"/>
      <c r="G87" s="18"/>
      <c r="H87" s="18"/>
      <c r="I87" s="18"/>
    </row>
    <row r="88" spans="2:9" ht="15">
      <c r="B88" s="56"/>
      <c r="F88" s="33"/>
      <c r="G88" s="18"/>
      <c r="H88" s="18"/>
      <c r="I88" s="18"/>
    </row>
    <row r="89" spans="2:9" ht="15">
      <c r="B89" s="56"/>
      <c r="F89" s="33"/>
      <c r="G89" s="18"/>
      <c r="H89" s="18"/>
      <c r="I89" s="18"/>
    </row>
    <row r="90" spans="2:9" ht="15">
      <c r="B90" s="56"/>
      <c r="F90" s="33"/>
      <c r="G90" s="18"/>
      <c r="H90" s="18"/>
      <c r="I90" s="18"/>
    </row>
    <row r="91" spans="2:9" ht="15">
      <c r="B91" s="56"/>
      <c r="F91" s="33"/>
      <c r="G91" s="18"/>
      <c r="H91" s="18"/>
      <c r="I91" s="18"/>
    </row>
    <row r="92" spans="2:9" ht="15">
      <c r="B92" s="56"/>
      <c r="F92" s="33"/>
      <c r="G92" s="18"/>
      <c r="H92" s="18"/>
      <c r="I92" s="18"/>
    </row>
    <row r="93" spans="2:9" ht="15">
      <c r="B93" s="56"/>
      <c r="F93" s="33"/>
      <c r="G93" s="18"/>
      <c r="H93" s="18"/>
      <c r="I93" s="18"/>
    </row>
    <row r="94" spans="2:9" ht="15">
      <c r="B94" s="56"/>
      <c r="F94" s="33"/>
      <c r="G94" s="18"/>
      <c r="H94" s="18"/>
      <c r="I94" s="18"/>
    </row>
    <row r="95" spans="2:9" ht="15">
      <c r="B95" s="56"/>
      <c r="F95" s="33"/>
      <c r="G95" s="18"/>
      <c r="H95" s="18"/>
      <c r="I95" s="18"/>
    </row>
    <row r="96" spans="2:9" ht="15">
      <c r="B96" s="56"/>
      <c r="F96" s="33"/>
      <c r="G96" s="18"/>
      <c r="H96" s="18"/>
      <c r="I96" s="18"/>
    </row>
    <row r="97" spans="2:9" ht="15">
      <c r="B97" s="56"/>
      <c r="F97" s="33"/>
      <c r="G97" s="18"/>
      <c r="H97" s="18"/>
      <c r="I97" s="18"/>
    </row>
    <row r="98" spans="2:9" ht="15">
      <c r="B98" s="56"/>
      <c r="F98" s="33"/>
      <c r="G98" s="18"/>
      <c r="H98" s="18"/>
      <c r="I98" s="18"/>
    </row>
    <row r="99" spans="2:9" ht="15">
      <c r="B99" s="56"/>
      <c r="F99" s="33"/>
      <c r="G99" s="18"/>
      <c r="H99" s="18"/>
      <c r="I99" s="18"/>
    </row>
    <row r="100" spans="2:10" ht="15">
      <c r="B100" s="56"/>
      <c r="F100" s="33"/>
      <c r="G100" s="18"/>
      <c r="H100" s="18"/>
      <c r="I100" s="18"/>
      <c r="J100" s="18"/>
    </row>
    <row r="101" spans="2:9" ht="15">
      <c r="B101" s="56"/>
      <c r="F101" s="33"/>
      <c r="G101" s="18"/>
      <c r="H101" s="18"/>
      <c r="I101" s="18"/>
    </row>
    <row r="102" spans="2:9" ht="15">
      <c r="B102" s="56"/>
      <c r="F102" s="33"/>
      <c r="G102" s="18"/>
      <c r="H102" s="18"/>
      <c r="I102" s="18"/>
    </row>
    <row r="103" spans="2:9" ht="15">
      <c r="B103" s="56"/>
      <c r="F103" s="33"/>
      <c r="G103" s="18"/>
      <c r="H103" s="18"/>
      <c r="I103" s="18"/>
    </row>
    <row r="104" spans="2:9" ht="15">
      <c r="B104" s="56"/>
      <c r="F104" s="33"/>
      <c r="G104" s="18"/>
      <c r="H104" s="18"/>
      <c r="I104" s="18"/>
    </row>
    <row r="105" spans="2:9" ht="15">
      <c r="B105" s="56"/>
      <c r="F105" s="33"/>
      <c r="G105" s="18"/>
      <c r="H105" s="18"/>
      <c r="I105" s="18"/>
    </row>
    <row r="106" spans="2:10" ht="15">
      <c r="B106" s="56"/>
      <c r="F106" s="33"/>
      <c r="G106" s="18"/>
      <c r="H106" s="18"/>
      <c r="I106" s="18"/>
      <c r="J106" s="18"/>
    </row>
    <row r="107" spans="2:9" ht="15">
      <c r="B107" s="56"/>
      <c r="F107" s="33"/>
      <c r="G107" s="18"/>
      <c r="H107" s="18"/>
      <c r="I107" s="18"/>
    </row>
    <row r="108" spans="2:9" ht="15">
      <c r="B108" s="56"/>
      <c r="F108" s="33"/>
      <c r="G108" s="18"/>
      <c r="H108" s="18"/>
      <c r="I108" s="18"/>
    </row>
    <row r="109" spans="2:9" ht="15">
      <c r="B109" s="56"/>
      <c r="F109" s="33"/>
      <c r="G109" s="18"/>
      <c r="H109" s="18"/>
      <c r="I109" s="18"/>
    </row>
    <row r="110" spans="2:9" ht="15">
      <c r="B110" s="56"/>
      <c r="F110" s="33"/>
      <c r="G110" s="18"/>
      <c r="H110" s="18"/>
      <c r="I110" s="18"/>
    </row>
    <row r="111" spans="2:9" ht="15">
      <c r="B111" s="56"/>
      <c r="F111" s="33"/>
      <c r="G111" s="18"/>
      <c r="H111" s="18"/>
      <c r="I111" s="18"/>
    </row>
    <row r="112" spans="2:9" ht="15">
      <c r="B112" s="56"/>
      <c r="F112" s="33"/>
      <c r="G112" s="18"/>
      <c r="H112" s="18"/>
      <c r="I112" s="18"/>
    </row>
    <row r="113" spans="2:9" ht="15">
      <c r="B113" s="56"/>
      <c r="F113" s="33"/>
      <c r="G113" s="18"/>
      <c r="H113" s="18"/>
      <c r="I113" s="18"/>
    </row>
    <row r="114" spans="2:9" ht="15">
      <c r="B114" s="56"/>
      <c r="F114" s="33"/>
      <c r="G114" s="18"/>
      <c r="H114" s="18"/>
      <c r="I114" s="18"/>
    </row>
    <row r="115" spans="2:10" ht="15">
      <c r="B115" s="56"/>
      <c r="F115" s="33"/>
      <c r="G115" s="18"/>
      <c r="H115" s="18"/>
      <c r="I115" s="18"/>
      <c r="J115" s="18"/>
    </row>
    <row r="116" spans="2:9" ht="15">
      <c r="B116" s="56"/>
      <c r="F116" s="33"/>
      <c r="G116" s="18"/>
      <c r="H116" s="18"/>
      <c r="I116" s="18"/>
    </row>
    <row r="117" spans="2:9" ht="15">
      <c r="B117" s="56"/>
      <c r="F117" s="33"/>
      <c r="G117" s="18"/>
      <c r="H117" s="18"/>
      <c r="I117" s="18"/>
    </row>
    <row r="118" spans="2:9" ht="15">
      <c r="B118" s="56"/>
      <c r="F118" s="33"/>
      <c r="G118" s="18"/>
      <c r="H118" s="18"/>
      <c r="I118" s="18"/>
    </row>
    <row r="119" spans="2:9" ht="15">
      <c r="B119" s="56"/>
      <c r="F119" s="33"/>
      <c r="G119" s="18"/>
      <c r="H119" s="18"/>
      <c r="I119" s="18"/>
    </row>
    <row r="120" spans="2:9" ht="15">
      <c r="B120" s="56"/>
      <c r="F120" s="33"/>
      <c r="G120" s="18"/>
      <c r="H120" s="18"/>
      <c r="I120" s="18"/>
    </row>
    <row r="121" spans="2:9" ht="15">
      <c r="B121" s="56"/>
      <c r="F121" s="33"/>
      <c r="G121" s="18"/>
      <c r="H121" s="18"/>
      <c r="I121" s="18"/>
    </row>
    <row r="122" spans="2:9" ht="15">
      <c r="B122" s="56"/>
      <c r="F122" s="33"/>
      <c r="G122" s="18"/>
      <c r="H122" s="18"/>
      <c r="I122" s="18"/>
    </row>
    <row r="123" spans="2:9" ht="15">
      <c r="B123" s="56"/>
      <c r="F123" s="33"/>
      <c r="G123" s="18"/>
      <c r="H123" s="18"/>
      <c r="I123" s="18"/>
    </row>
    <row r="124" spans="2:9" ht="15">
      <c r="B124" s="56"/>
      <c r="F124" s="33"/>
      <c r="G124" s="18"/>
      <c r="H124" s="18"/>
      <c r="I124" s="18"/>
    </row>
    <row r="125" spans="2:9" ht="15">
      <c r="B125" s="56"/>
      <c r="F125" s="33"/>
      <c r="G125" s="18"/>
      <c r="H125" s="18"/>
      <c r="I125" s="18"/>
    </row>
    <row r="126" spans="2:9" ht="15">
      <c r="B126" s="56"/>
      <c r="F126" s="33"/>
      <c r="G126" s="18"/>
      <c r="H126" s="18"/>
      <c r="I126" s="18"/>
    </row>
    <row r="127" spans="2:9" ht="15">
      <c r="B127" s="56"/>
      <c r="F127" s="33"/>
      <c r="G127" s="18"/>
      <c r="H127" s="18"/>
      <c r="I127" s="18"/>
    </row>
    <row r="128" spans="2:9" ht="15">
      <c r="B128" s="56"/>
      <c r="F128" s="33"/>
      <c r="G128" s="18"/>
      <c r="H128" s="18"/>
      <c r="I128" s="18"/>
    </row>
    <row r="129" spans="2:9" ht="15">
      <c r="B129" s="56"/>
      <c r="F129" s="33"/>
      <c r="G129" s="18"/>
      <c r="H129" s="18"/>
      <c r="I129" s="18"/>
    </row>
    <row r="130" spans="2:9" ht="15">
      <c r="B130" s="56"/>
      <c r="F130" s="33"/>
      <c r="G130" s="18"/>
      <c r="H130" s="18"/>
      <c r="I130" s="18"/>
    </row>
    <row r="131" spans="2:9" ht="15">
      <c r="B131" s="56"/>
      <c r="F131" s="33"/>
      <c r="G131" s="18"/>
      <c r="H131" s="18"/>
      <c r="I131" s="18"/>
    </row>
    <row r="132" spans="2:9" ht="15">
      <c r="B132" s="56"/>
      <c r="F132" s="33"/>
      <c r="G132" s="18"/>
      <c r="H132" s="18"/>
      <c r="I132" s="18"/>
    </row>
    <row r="133" spans="2:9" ht="15">
      <c r="B133" s="56"/>
      <c r="F133" s="33"/>
      <c r="G133" s="18"/>
      <c r="H133" s="18"/>
      <c r="I133" s="18"/>
    </row>
    <row r="134" spans="2:9" ht="15">
      <c r="B134" s="56"/>
      <c r="F134" s="33"/>
      <c r="G134" s="18"/>
      <c r="H134" s="18"/>
      <c r="I134" s="18"/>
    </row>
    <row r="135" spans="2:9" ht="15">
      <c r="B135" s="56"/>
      <c r="F135" s="33"/>
      <c r="G135" s="54"/>
      <c r="H135" s="18"/>
      <c r="I135" s="18"/>
    </row>
    <row r="136" spans="2:9" ht="15">
      <c r="B136" s="56"/>
      <c r="F136" s="33"/>
      <c r="G136" s="18"/>
      <c r="H136" s="18"/>
      <c r="I136" s="18"/>
    </row>
    <row r="137" spans="2:9" ht="15">
      <c r="B137" s="56"/>
      <c r="F137" s="33"/>
      <c r="G137" s="18"/>
      <c r="H137" s="18"/>
      <c r="I137" s="18"/>
    </row>
    <row r="138" spans="2:9" ht="15">
      <c r="B138" s="56"/>
      <c r="F138" s="33"/>
      <c r="G138" s="18"/>
      <c r="H138" s="18"/>
      <c r="I138" s="18"/>
    </row>
    <row r="139" spans="2:9" ht="15">
      <c r="B139" s="56"/>
      <c r="F139" s="33"/>
      <c r="G139" s="18"/>
      <c r="H139" s="18"/>
      <c r="I139" s="18"/>
    </row>
    <row r="140" spans="2:9" ht="15">
      <c r="B140" s="56"/>
      <c r="F140" s="33"/>
      <c r="G140" s="18"/>
      <c r="H140" s="18"/>
      <c r="I140" s="18"/>
    </row>
    <row r="141" spans="2:9" ht="15">
      <c r="B141" s="56"/>
      <c r="F141" s="33"/>
      <c r="G141" s="18"/>
      <c r="H141" s="18"/>
      <c r="I141" s="18"/>
    </row>
    <row r="142" spans="2:9" ht="15">
      <c r="B142" s="56"/>
      <c r="F142" s="33"/>
      <c r="G142" s="18"/>
      <c r="H142" s="18"/>
      <c r="I142" s="18"/>
    </row>
    <row r="143" spans="2:9" ht="15">
      <c r="B143" s="56"/>
      <c r="F143" s="33"/>
      <c r="G143" s="18"/>
      <c r="H143" s="18"/>
      <c r="I143" s="18"/>
    </row>
    <row r="144" spans="2:9" ht="15">
      <c r="B144" s="56"/>
      <c r="F144" s="33"/>
      <c r="G144" s="18"/>
      <c r="H144" s="18"/>
      <c r="I144" s="18"/>
    </row>
    <row r="145" spans="2:9" ht="15">
      <c r="B145" s="56"/>
      <c r="F145" s="33"/>
      <c r="G145" s="18"/>
      <c r="H145" s="18"/>
      <c r="I145" s="18"/>
    </row>
    <row r="146" spans="2:9" ht="15">
      <c r="B146" s="56"/>
      <c r="F146" s="33"/>
      <c r="G146" s="18"/>
      <c r="H146" s="18"/>
      <c r="I146" s="18"/>
    </row>
    <row r="147" spans="2:9" ht="15">
      <c r="B147" s="56"/>
      <c r="F147" s="33"/>
      <c r="G147" s="18"/>
      <c r="H147" s="18"/>
      <c r="I147" s="18"/>
    </row>
    <row r="148" spans="2:9" ht="15">
      <c r="B148" s="56"/>
      <c r="F148" s="33"/>
      <c r="G148" s="18"/>
      <c r="H148" s="18"/>
      <c r="I148" s="18"/>
    </row>
    <row r="149" spans="2:10" ht="15">
      <c r="B149" s="56"/>
      <c r="F149" s="33"/>
      <c r="G149" s="18"/>
      <c r="H149" s="18"/>
      <c r="I149" s="18"/>
      <c r="J149" s="18"/>
    </row>
    <row r="150" spans="2:9" ht="15">
      <c r="B150" s="56"/>
      <c r="F150" s="33"/>
      <c r="G150" s="18"/>
      <c r="H150" s="18"/>
      <c r="I150" s="18"/>
    </row>
    <row r="151" spans="2:9" ht="15">
      <c r="B151" s="56"/>
      <c r="F151" s="33"/>
      <c r="G151" s="18"/>
      <c r="H151" s="18"/>
      <c r="I151" s="18"/>
    </row>
    <row r="152" spans="2:9" ht="15">
      <c r="B152" s="56"/>
      <c r="F152" s="33"/>
      <c r="G152" s="18"/>
      <c r="H152" s="18"/>
      <c r="I152" s="18"/>
    </row>
    <row r="153" spans="2:9" ht="15">
      <c r="B153" s="56"/>
      <c r="F153" s="33"/>
      <c r="G153" s="18"/>
      <c r="H153" s="18"/>
      <c r="I153" s="18"/>
    </row>
    <row r="154" spans="2:9" ht="15">
      <c r="B154" s="56"/>
      <c r="F154" s="33"/>
      <c r="G154" s="18"/>
      <c r="H154" s="18"/>
      <c r="I154" s="18"/>
    </row>
    <row r="155" spans="2:9" ht="15">
      <c r="B155" s="56"/>
      <c r="F155" s="33"/>
      <c r="G155" s="18"/>
      <c r="H155" s="18"/>
      <c r="I155" s="18"/>
    </row>
    <row r="156" spans="2:10" ht="15">
      <c r="B156" s="56"/>
      <c r="F156" s="33"/>
      <c r="G156" s="18"/>
      <c r="H156" s="18"/>
      <c r="I156" s="18"/>
      <c r="J156" s="18"/>
    </row>
    <row r="157" spans="2:9" ht="15">
      <c r="B157" s="56"/>
      <c r="F157" s="33"/>
      <c r="G157" s="18"/>
      <c r="H157" s="18"/>
      <c r="I157" s="18"/>
    </row>
    <row r="158" spans="2:9" ht="15">
      <c r="B158" s="56"/>
      <c r="F158" s="33"/>
      <c r="G158" s="18"/>
      <c r="H158" s="18"/>
      <c r="I158" s="18"/>
    </row>
    <row r="159" spans="2:9" ht="15">
      <c r="B159" s="56"/>
      <c r="F159" s="33"/>
      <c r="G159" s="18"/>
      <c r="H159" s="18"/>
      <c r="I159" s="18"/>
    </row>
    <row r="160" spans="2:10" ht="15">
      <c r="B160" s="56"/>
      <c r="F160" s="33"/>
      <c r="G160" s="18"/>
      <c r="H160" s="18"/>
      <c r="I160" s="18"/>
      <c r="J160" s="18"/>
    </row>
    <row r="161" spans="2:9" ht="15">
      <c r="B161" s="56"/>
      <c r="F161" s="33"/>
      <c r="G161" s="18"/>
      <c r="H161" s="18"/>
      <c r="I161" s="18"/>
    </row>
    <row r="162" spans="2:9" ht="15">
      <c r="B162" s="56"/>
      <c r="F162" s="33"/>
      <c r="G162" s="18"/>
      <c r="H162" s="18"/>
      <c r="I162" s="18"/>
    </row>
    <row r="163" spans="2:9" ht="15">
      <c r="B163" s="56"/>
      <c r="F163" s="33"/>
      <c r="G163" s="18"/>
      <c r="H163" s="18"/>
      <c r="I163" s="18"/>
    </row>
    <row r="164" spans="2:9" ht="15">
      <c r="B164" s="56"/>
      <c r="F164" s="33"/>
      <c r="G164" s="18"/>
      <c r="H164" s="18"/>
      <c r="I164" s="18"/>
    </row>
    <row r="165" spans="2:9" ht="15">
      <c r="B165" s="56"/>
      <c r="F165" s="33"/>
      <c r="G165" s="18"/>
      <c r="H165" s="18"/>
      <c r="I165" s="18"/>
    </row>
    <row r="166" spans="2:9" ht="15">
      <c r="B166" s="56"/>
      <c r="F166" s="33"/>
      <c r="G166" s="18"/>
      <c r="H166" s="18"/>
      <c r="I166" s="18"/>
    </row>
    <row r="167" spans="2:9" ht="15">
      <c r="B167" s="56"/>
      <c r="F167" s="33"/>
      <c r="G167" s="18"/>
      <c r="H167" s="18"/>
      <c r="I167" s="18"/>
    </row>
    <row r="168" spans="2:9" ht="15">
      <c r="B168" s="56"/>
      <c r="F168" s="33"/>
      <c r="G168" s="18"/>
      <c r="H168" s="18"/>
      <c r="I168" s="18"/>
    </row>
    <row r="169" spans="2:9" ht="15">
      <c r="B169" s="56"/>
      <c r="F169" s="33"/>
      <c r="G169" s="18"/>
      <c r="H169" s="18"/>
      <c r="I169" s="18"/>
    </row>
    <row r="170" spans="2:9" ht="15">
      <c r="B170" s="56"/>
      <c r="F170" s="33"/>
      <c r="G170" s="18"/>
      <c r="H170" s="18"/>
      <c r="I170" s="18"/>
    </row>
    <row r="171" spans="2:9" ht="15">
      <c r="B171" s="56"/>
      <c r="F171" s="33"/>
      <c r="G171" s="18"/>
      <c r="H171" s="18"/>
      <c r="I171" s="18"/>
    </row>
    <row r="172" spans="2:9" ht="15">
      <c r="B172" s="56"/>
      <c r="F172" s="33"/>
      <c r="G172" s="18"/>
      <c r="H172" s="18"/>
      <c r="I172" s="18"/>
    </row>
    <row r="173" spans="2:9" ht="15">
      <c r="B173" s="56"/>
      <c r="F173" s="33"/>
      <c r="G173" s="18"/>
      <c r="H173" s="18"/>
      <c r="I173" s="18"/>
    </row>
    <row r="174" spans="2:9" ht="15">
      <c r="B174" s="56"/>
      <c r="F174" s="33"/>
      <c r="G174" s="18"/>
      <c r="H174" s="18"/>
      <c r="I174" s="18"/>
    </row>
    <row r="175" spans="2:9" ht="15">
      <c r="B175" s="56"/>
      <c r="F175" s="33"/>
      <c r="G175" s="18"/>
      <c r="H175" s="18"/>
      <c r="I175" s="18"/>
    </row>
    <row r="176" spans="2:9" ht="15">
      <c r="B176" s="56"/>
      <c r="F176" s="33"/>
      <c r="G176" s="18"/>
      <c r="H176" s="18"/>
      <c r="I176" s="18"/>
    </row>
    <row r="177" spans="2:9" ht="15">
      <c r="B177" s="56"/>
      <c r="F177" s="33"/>
      <c r="G177" s="18"/>
      <c r="H177" s="18"/>
      <c r="I177" s="18"/>
    </row>
    <row r="178" spans="2:9" ht="15">
      <c r="B178" s="56"/>
      <c r="F178" s="33"/>
      <c r="G178" s="18"/>
      <c r="H178" s="18"/>
      <c r="I178" s="18"/>
    </row>
    <row r="179" spans="2:9" ht="15">
      <c r="B179" s="56"/>
      <c r="F179" s="33"/>
      <c r="G179" s="18"/>
      <c r="H179" s="18"/>
      <c r="I179" s="18"/>
    </row>
    <row r="180" spans="2:9" ht="15">
      <c r="B180" s="56"/>
      <c r="F180" s="33"/>
      <c r="G180" s="18"/>
      <c r="H180" s="18"/>
      <c r="I180" s="18"/>
    </row>
    <row r="181" spans="2:9" ht="15">
      <c r="B181" s="56"/>
      <c r="F181" s="33"/>
      <c r="G181" s="18"/>
      <c r="H181" s="18"/>
      <c r="I181" s="18"/>
    </row>
    <row r="182" spans="2:9" ht="15">
      <c r="B182" s="56"/>
      <c r="F182" s="33"/>
      <c r="G182" s="18"/>
      <c r="H182" s="18"/>
      <c r="I182" s="18"/>
    </row>
    <row r="183" spans="2:9" ht="15">
      <c r="B183" s="56"/>
      <c r="F183" s="33"/>
      <c r="G183" s="18"/>
      <c r="H183" s="18"/>
      <c r="I183" s="18"/>
    </row>
    <row r="184" spans="2:9" ht="15">
      <c r="B184" s="56"/>
      <c r="F184" s="33"/>
      <c r="G184" s="18"/>
      <c r="H184" s="18"/>
      <c r="I184" s="18"/>
    </row>
    <row r="185" spans="2:9" ht="15">
      <c r="B185" s="56"/>
      <c r="F185" s="33"/>
      <c r="G185" s="18"/>
      <c r="H185" s="18"/>
      <c r="I185" s="18"/>
    </row>
    <row r="186" spans="2:9" ht="15">
      <c r="B186" s="56"/>
      <c r="F186" s="33"/>
      <c r="G186" s="18"/>
      <c r="H186" s="18"/>
      <c r="I186" s="18"/>
    </row>
    <row r="187" spans="2:9" ht="15">
      <c r="B187" s="56"/>
      <c r="F187" s="33"/>
      <c r="G187" s="18"/>
      <c r="H187" s="18"/>
      <c r="I187" s="18"/>
    </row>
    <row r="188" spans="2:9" ht="15">
      <c r="B188" s="56"/>
      <c r="F188" s="33"/>
      <c r="G188" s="18"/>
      <c r="H188" s="18"/>
      <c r="I188" s="18"/>
    </row>
    <row r="189" spans="2:9" ht="15">
      <c r="B189" s="56"/>
      <c r="F189" s="33"/>
      <c r="G189" s="18"/>
      <c r="H189" s="18"/>
      <c r="I189" s="18"/>
    </row>
    <row r="190" spans="2:9" ht="15">
      <c r="B190" s="56"/>
      <c r="F190" s="33"/>
      <c r="G190" s="18"/>
      <c r="H190" s="18"/>
      <c r="I190" s="18"/>
    </row>
    <row r="191" spans="2:9" ht="15">
      <c r="B191" s="56"/>
      <c r="F191" s="33"/>
      <c r="G191" s="18"/>
      <c r="H191" s="18"/>
      <c r="I191" s="18"/>
    </row>
    <row r="192" spans="2:9" ht="15">
      <c r="B192" s="56"/>
      <c r="F192" s="33"/>
      <c r="G192" s="18"/>
      <c r="H192" s="18"/>
      <c r="I192" s="18"/>
    </row>
    <row r="193" spans="2:9" ht="15">
      <c r="B193" s="56"/>
      <c r="F193" s="33"/>
      <c r="G193" s="18"/>
      <c r="H193" s="18"/>
      <c r="I193" s="18"/>
    </row>
    <row r="194" spans="2:9" ht="15">
      <c r="B194" s="56"/>
      <c r="F194" s="33"/>
      <c r="G194" s="18"/>
      <c r="H194" s="18"/>
      <c r="I194" s="18"/>
    </row>
    <row r="195" spans="2:9" ht="15">
      <c r="B195" s="56"/>
      <c r="F195" s="33"/>
      <c r="G195" s="18"/>
      <c r="H195" s="18"/>
      <c r="I195" s="18"/>
    </row>
    <row r="196" spans="2:9" ht="15">
      <c r="B196" s="56"/>
      <c r="F196" s="33"/>
      <c r="G196" s="18"/>
      <c r="H196" s="18"/>
      <c r="I196" s="18"/>
    </row>
    <row r="197" spans="2:9" ht="15">
      <c r="B197" s="56"/>
      <c r="F197" s="33"/>
      <c r="G197" s="18"/>
      <c r="H197" s="18"/>
      <c r="I197" s="18"/>
    </row>
    <row r="198" spans="2:9" ht="15">
      <c r="B198" s="56"/>
      <c r="F198" s="33"/>
      <c r="G198" s="18"/>
      <c r="H198" s="18"/>
      <c r="I198" s="18"/>
    </row>
    <row r="199" spans="2:9" ht="15">
      <c r="B199" s="56"/>
      <c r="F199" s="33"/>
      <c r="G199" s="18"/>
      <c r="H199" s="18"/>
      <c r="I199" s="18"/>
    </row>
    <row r="200" spans="2:9" ht="15">
      <c r="B200" s="56"/>
      <c r="F200" s="33"/>
      <c r="G200" s="18"/>
      <c r="H200" s="18"/>
      <c r="I200" s="18"/>
    </row>
    <row r="201" spans="2:9" ht="15">
      <c r="B201" s="56"/>
      <c r="F201" s="33"/>
      <c r="G201" s="18"/>
      <c r="H201" s="18"/>
      <c r="I201" s="18"/>
    </row>
    <row r="202" spans="2:9" ht="15">
      <c r="B202" s="56"/>
      <c r="F202" s="33"/>
      <c r="G202" s="18"/>
      <c r="H202" s="18"/>
      <c r="I202" s="18"/>
    </row>
    <row r="203" spans="2:9" ht="15">
      <c r="B203" s="56"/>
      <c r="F203" s="33"/>
      <c r="G203" s="18"/>
      <c r="H203" s="18"/>
      <c r="I203" s="18"/>
    </row>
    <row r="204" spans="2:9" ht="15">
      <c r="B204" s="56"/>
      <c r="F204" s="33"/>
      <c r="G204" s="18"/>
      <c r="H204" s="18"/>
      <c r="I204" s="18"/>
    </row>
    <row r="205" spans="2:9" ht="15">
      <c r="B205" s="56"/>
      <c r="F205" s="33"/>
      <c r="G205" s="18"/>
      <c r="H205" s="18"/>
      <c r="I205" s="18"/>
    </row>
    <row r="206" spans="2:9" ht="15">
      <c r="B206" s="56"/>
      <c r="F206" s="33"/>
      <c r="G206" s="18"/>
      <c r="H206" s="18"/>
      <c r="I206" s="18"/>
    </row>
    <row r="207" spans="2:9" ht="15">
      <c r="B207" s="56"/>
      <c r="F207" s="33"/>
      <c r="G207" s="18"/>
      <c r="H207" s="18"/>
      <c r="I207" s="18"/>
    </row>
    <row r="208" spans="2:9" ht="15">
      <c r="B208" s="56"/>
      <c r="F208" s="33"/>
      <c r="G208" s="18"/>
      <c r="H208" s="18"/>
      <c r="I208" s="18"/>
    </row>
    <row r="209" spans="2:9" ht="15">
      <c r="B209" s="56"/>
      <c r="F209" s="33"/>
      <c r="G209" s="18"/>
      <c r="H209" s="18"/>
      <c r="I209" s="18"/>
    </row>
    <row r="210" spans="2:9" ht="15">
      <c r="B210" s="56"/>
      <c r="F210" s="33"/>
      <c r="G210" s="18"/>
      <c r="H210" s="18"/>
      <c r="I210" s="18"/>
    </row>
    <row r="211" spans="2:9" ht="15">
      <c r="B211" s="56"/>
      <c r="F211" s="33"/>
      <c r="G211" s="18"/>
      <c r="H211" s="18"/>
      <c r="I211" s="18"/>
    </row>
    <row r="212" spans="2:9" ht="15">
      <c r="B212" s="56"/>
      <c r="F212" s="33"/>
      <c r="G212" s="18"/>
      <c r="H212" s="18"/>
      <c r="I212" s="18"/>
    </row>
    <row r="213" spans="2:9" ht="15">
      <c r="B213" s="56"/>
      <c r="F213" s="33"/>
      <c r="G213" s="18"/>
      <c r="H213" s="18"/>
      <c r="I213" s="18"/>
    </row>
    <row r="214" spans="2:9" ht="15">
      <c r="B214" s="56"/>
      <c r="F214" s="33"/>
      <c r="G214" s="18"/>
      <c r="H214" s="18"/>
      <c r="I214" s="18"/>
    </row>
    <row r="215" spans="2:9" ht="15">
      <c r="B215" s="56"/>
      <c r="F215" s="33"/>
      <c r="G215" s="18"/>
      <c r="H215" s="18"/>
      <c r="I215" s="18"/>
    </row>
    <row r="216" spans="2:9" ht="15">
      <c r="B216" s="56"/>
      <c r="F216" s="33"/>
      <c r="G216" s="18"/>
      <c r="H216" s="18"/>
      <c r="I216" s="18"/>
    </row>
    <row r="217" spans="2:9" ht="15">
      <c r="B217" s="56"/>
      <c r="F217" s="33"/>
      <c r="G217" s="18"/>
      <c r="H217" s="18"/>
      <c r="I217" s="18"/>
    </row>
    <row r="218" spans="2:9" ht="15">
      <c r="B218" s="56"/>
      <c r="F218" s="33"/>
      <c r="G218" s="18"/>
      <c r="H218" s="18"/>
      <c r="I218" s="18"/>
    </row>
    <row r="219" spans="2:9" ht="15">
      <c r="B219" s="56"/>
      <c r="F219" s="33"/>
      <c r="G219" s="18"/>
      <c r="H219" s="18"/>
      <c r="I219" s="18"/>
    </row>
    <row r="220" spans="2:9" ht="15">
      <c r="B220" s="56"/>
      <c r="F220" s="33"/>
      <c r="G220" s="18"/>
      <c r="H220" s="18"/>
      <c r="I220" s="18"/>
    </row>
    <row r="221" spans="2:9" ht="15">
      <c r="B221" s="56"/>
      <c r="F221" s="33"/>
      <c r="G221" s="18"/>
      <c r="H221" s="18"/>
      <c r="I221" s="18"/>
    </row>
    <row r="222" spans="2:9" ht="15">
      <c r="B222" s="56"/>
      <c r="F222" s="33"/>
      <c r="G222" s="18"/>
      <c r="H222" s="18"/>
      <c r="I222" s="18"/>
    </row>
    <row r="223" spans="2:9" ht="15">
      <c r="B223" s="56"/>
      <c r="F223" s="33"/>
      <c r="G223" s="18"/>
      <c r="H223" s="18"/>
      <c r="I223" s="18"/>
    </row>
    <row r="224" spans="2:9" ht="15">
      <c r="B224" s="56"/>
      <c r="F224" s="33"/>
      <c r="G224" s="18"/>
      <c r="H224" s="18"/>
      <c r="I224" s="18"/>
    </row>
    <row r="225" spans="2:9" ht="15">
      <c r="B225" s="56"/>
      <c r="F225" s="33"/>
      <c r="G225" s="18"/>
      <c r="H225" s="18"/>
      <c r="I225" s="18"/>
    </row>
    <row r="226" spans="2:9" ht="15">
      <c r="B226" s="56"/>
      <c r="F226" s="33"/>
      <c r="G226" s="18"/>
      <c r="H226" s="18"/>
      <c r="I226" s="18"/>
    </row>
    <row r="227" spans="2:9" ht="15">
      <c r="B227" s="56"/>
      <c r="F227" s="33"/>
      <c r="G227" s="18"/>
      <c r="H227" s="18"/>
      <c r="I227" s="18"/>
    </row>
    <row r="228" spans="2:9" ht="15">
      <c r="B228" s="56"/>
      <c r="F228" s="33"/>
      <c r="G228" s="18"/>
      <c r="H228" s="18"/>
      <c r="I228" s="18"/>
    </row>
    <row r="229" spans="2:9" ht="15">
      <c r="B229" s="56"/>
      <c r="F229" s="33"/>
      <c r="G229" s="18"/>
      <c r="H229" s="18"/>
      <c r="I229" s="18"/>
    </row>
    <row r="230" spans="2:9" ht="15">
      <c r="B230" s="56"/>
      <c r="F230" s="33"/>
      <c r="G230" s="18"/>
      <c r="H230" s="18"/>
      <c r="I230" s="18"/>
    </row>
    <row r="231" spans="2:9" ht="15">
      <c r="B231" s="56"/>
      <c r="F231" s="33"/>
      <c r="G231" s="18"/>
      <c r="H231" s="18"/>
      <c r="I231" s="18"/>
    </row>
    <row r="232" spans="2:9" ht="15">
      <c r="B232" s="56"/>
      <c r="F232" s="33"/>
      <c r="G232" s="18"/>
      <c r="H232" s="18"/>
      <c r="I232" s="18"/>
    </row>
    <row r="233" spans="2:9" ht="15">
      <c r="B233" s="56"/>
      <c r="F233" s="33"/>
      <c r="G233" s="18"/>
      <c r="H233" s="18"/>
      <c r="I233" s="18"/>
    </row>
    <row r="234" spans="2:9" ht="15">
      <c r="B234" s="56"/>
      <c r="F234" s="33"/>
      <c r="G234" s="18"/>
      <c r="H234" s="18"/>
      <c r="I234" s="18"/>
    </row>
    <row r="235" spans="2:9" ht="15">
      <c r="B235" s="56"/>
      <c r="F235" s="33"/>
      <c r="G235" s="18"/>
      <c r="H235" s="18"/>
      <c r="I235" s="18"/>
    </row>
    <row r="236" spans="2:9" ht="15">
      <c r="B236" s="56"/>
      <c r="F236" s="33"/>
      <c r="G236" s="18"/>
      <c r="H236" s="18"/>
      <c r="I236" s="18"/>
    </row>
    <row r="237" spans="2:9" ht="15">
      <c r="B237" s="56"/>
      <c r="F237" s="33"/>
      <c r="G237" s="18"/>
      <c r="H237" s="18"/>
      <c r="I237" s="18"/>
    </row>
    <row r="238" spans="2:9" ht="15">
      <c r="B238" s="56"/>
      <c r="F238" s="33"/>
      <c r="G238" s="18"/>
      <c r="H238" s="18"/>
      <c r="I238" s="18"/>
    </row>
    <row r="239" spans="2:9" ht="15">
      <c r="B239" s="56"/>
      <c r="F239" s="33"/>
      <c r="G239" s="18"/>
      <c r="H239" s="18"/>
      <c r="I239" s="18"/>
    </row>
    <row r="240" spans="2:9" ht="15">
      <c r="B240" s="56"/>
      <c r="F240" s="33"/>
      <c r="G240" s="18"/>
      <c r="H240" s="18"/>
      <c r="I240" s="18"/>
    </row>
    <row r="241" spans="2:9" ht="15">
      <c r="B241" s="56"/>
      <c r="F241" s="33"/>
      <c r="G241" s="18"/>
      <c r="H241" s="18"/>
      <c r="I241" s="18"/>
    </row>
    <row r="242" spans="2:9" ht="15">
      <c r="B242" s="56"/>
      <c r="F242" s="33"/>
      <c r="G242" s="18"/>
      <c r="H242" s="18"/>
      <c r="I242" s="18"/>
    </row>
    <row r="243" spans="2:9" ht="15">
      <c r="B243" s="56"/>
      <c r="F243" s="33"/>
      <c r="G243" s="18"/>
      <c r="H243" s="18"/>
      <c r="I243" s="18"/>
    </row>
    <row r="244" spans="2:9" ht="15">
      <c r="B244" s="56"/>
      <c r="F244" s="33"/>
      <c r="G244" s="18"/>
      <c r="H244" s="18"/>
      <c r="I244" s="18"/>
    </row>
    <row r="245" spans="2:9" ht="15">
      <c r="B245" s="56"/>
      <c r="F245" s="33"/>
      <c r="G245" s="18"/>
      <c r="H245" s="18"/>
      <c r="I245" s="18"/>
    </row>
    <row r="246" spans="2:9" ht="15">
      <c r="B246" s="56"/>
      <c r="F246" s="33"/>
      <c r="G246" s="18"/>
      <c r="H246" s="18"/>
      <c r="I246" s="18"/>
    </row>
    <row r="247" spans="2:9" ht="15">
      <c r="B247" s="56"/>
      <c r="F247" s="33"/>
      <c r="G247" s="18"/>
      <c r="H247" s="18"/>
      <c r="I247" s="18"/>
    </row>
    <row r="248" spans="2:9" ht="15">
      <c r="B248" s="56"/>
      <c r="F248" s="33"/>
      <c r="G248" s="18"/>
      <c r="H248" s="18"/>
      <c r="I248" s="18"/>
    </row>
    <row r="249" spans="2:9" ht="15">
      <c r="B249" s="56"/>
      <c r="F249" s="33"/>
      <c r="G249" s="18"/>
      <c r="H249" s="18"/>
      <c r="I249" s="18"/>
    </row>
    <row r="250" spans="2:9" ht="15">
      <c r="B250" s="56"/>
      <c r="F250" s="33"/>
      <c r="G250" s="18"/>
      <c r="H250" s="18"/>
      <c r="I250" s="18"/>
    </row>
    <row r="251" spans="2:9" ht="15">
      <c r="B251" s="56"/>
      <c r="F251" s="33"/>
      <c r="G251" s="18"/>
      <c r="H251" s="18"/>
      <c r="I251" s="18"/>
    </row>
    <row r="252" spans="2:9" ht="15">
      <c r="B252" s="56"/>
      <c r="F252" s="33"/>
      <c r="G252" s="18"/>
      <c r="H252" s="18"/>
      <c r="I252" s="18"/>
    </row>
    <row r="253" spans="2:9" ht="15">
      <c r="B253" s="56"/>
      <c r="F253" s="33"/>
      <c r="G253" s="18"/>
      <c r="H253" s="18"/>
      <c r="I253" s="18"/>
    </row>
    <row r="254" spans="2:9" ht="15">
      <c r="B254" s="56"/>
      <c r="F254" s="33"/>
      <c r="G254" s="18"/>
      <c r="H254" s="18"/>
      <c r="I254" s="18"/>
    </row>
    <row r="255" spans="2:9" ht="15">
      <c r="B255" s="56"/>
      <c r="F255" s="33"/>
      <c r="G255" s="18"/>
      <c r="H255" s="18"/>
      <c r="I255" s="18"/>
    </row>
    <row r="256" spans="2:9" ht="15">
      <c r="B256" s="56"/>
      <c r="F256" s="33"/>
      <c r="G256" s="18"/>
      <c r="H256" s="18"/>
      <c r="I256" s="18"/>
    </row>
    <row r="257" spans="2:9" ht="15">
      <c r="B257" s="56"/>
      <c r="F257" s="33"/>
      <c r="G257" s="18"/>
      <c r="H257" s="18"/>
      <c r="I257" s="18"/>
    </row>
    <row r="258" spans="2:9" ht="15">
      <c r="B258" s="56"/>
      <c r="F258" s="33"/>
      <c r="G258" s="18"/>
      <c r="H258" s="18"/>
      <c r="I258" s="18"/>
    </row>
    <row r="259" spans="2:9" ht="15">
      <c r="B259" s="56"/>
      <c r="F259" s="33"/>
      <c r="G259" s="18"/>
      <c r="H259" s="18"/>
      <c r="I259" s="18"/>
    </row>
    <row r="260" spans="2:10" ht="15">
      <c r="B260" s="56"/>
      <c r="F260" s="33"/>
      <c r="G260" s="18"/>
      <c r="H260" s="18"/>
      <c r="I260" s="18"/>
      <c r="J260" s="18"/>
    </row>
    <row r="261" spans="2:9" ht="15">
      <c r="B261" s="56"/>
      <c r="F261" s="33"/>
      <c r="G261" s="18"/>
      <c r="H261" s="18"/>
      <c r="I261" s="18"/>
    </row>
    <row r="262" spans="2:9" ht="15">
      <c r="B262" s="56"/>
      <c r="F262" s="33"/>
      <c r="G262" s="18"/>
      <c r="H262" s="18"/>
      <c r="I262" s="18"/>
    </row>
    <row r="263" spans="2:9" ht="15">
      <c r="B263" s="56"/>
      <c r="F263" s="33"/>
      <c r="G263" s="18"/>
      <c r="H263" s="18"/>
      <c r="I263" s="18"/>
    </row>
    <row r="264" spans="2:9" ht="15">
      <c r="B264" s="56"/>
      <c r="F264" s="33"/>
      <c r="G264" s="18"/>
      <c r="H264" s="18"/>
      <c r="I264" s="18"/>
    </row>
    <row r="265" spans="2:9" ht="15">
      <c r="B265" s="56"/>
      <c r="F265" s="33"/>
      <c r="G265" s="18"/>
      <c r="H265" s="18"/>
      <c r="I265" s="18"/>
    </row>
    <row r="266" spans="2:9" ht="15">
      <c r="B266" s="56"/>
      <c r="F266" s="33"/>
      <c r="G266" s="18"/>
      <c r="H266" s="18"/>
      <c r="I266" s="18"/>
    </row>
    <row r="267" spans="2:10" ht="15">
      <c r="B267" s="56"/>
      <c r="F267" s="33"/>
      <c r="G267" s="18"/>
      <c r="H267" s="18"/>
      <c r="I267" s="18"/>
      <c r="J267" s="18"/>
    </row>
    <row r="268" spans="2:9" ht="15">
      <c r="B268" s="56"/>
      <c r="F268" s="33"/>
      <c r="G268" s="18"/>
      <c r="H268" s="18"/>
      <c r="I268" s="18"/>
    </row>
    <row r="269" spans="2:9" ht="15">
      <c r="B269" s="56"/>
      <c r="F269" s="33"/>
      <c r="G269" s="18"/>
      <c r="H269" s="18"/>
      <c r="I269" s="18"/>
    </row>
    <row r="270" spans="2:9" ht="15">
      <c r="B270" s="56"/>
      <c r="F270" s="33"/>
      <c r="G270" s="18"/>
      <c r="H270" s="18"/>
      <c r="I270" s="18"/>
    </row>
    <row r="271" spans="2:9" ht="15">
      <c r="B271" s="56"/>
      <c r="F271" s="33"/>
      <c r="G271" s="18"/>
      <c r="H271" s="18"/>
      <c r="I271" s="18"/>
    </row>
    <row r="272" spans="2:9" ht="15">
      <c r="B272" s="56"/>
      <c r="F272" s="33"/>
      <c r="G272" s="18"/>
      <c r="H272" s="18"/>
      <c r="I272" s="18"/>
    </row>
    <row r="273" spans="2:9" ht="15">
      <c r="B273" s="56"/>
      <c r="F273" s="33"/>
      <c r="G273" s="18"/>
      <c r="H273" s="18"/>
      <c r="I273" s="18"/>
    </row>
    <row r="274" spans="2:9" ht="15">
      <c r="B274" s="56"/>
      <c r="F274" s="33"/>
      <c r="G274" s="18"/>
      <c r="H274" s="18"/>
      <c r="I274" s="18"/>
    </row>
    <row r="275" spans="2:9" ht="15">
      <c r="B275" s="56"/>
      <c r="F275" s="33"/>
      <c r="G275" s="18"/>
      <c r="H275" s="18"/>
      <c r="I275" s="18"/>
    </row>
    <row r="276" spans="2:9" ht="15">
      <c r="B276" s="56"/>
      <c r="F276" s="33"/>
      <c r="G276" s="18"/>
      <c r="H276" s="18"/>
      <c r="I276" s="18"/>
    </row>
    <row r="277" spans="2:9" ht="15">
      <c r="B277" s="56"/>
      <c r="F277" s="33"/>
      <c r="G277" s="18"/>
      <c r="H277" s="18"/>
      <c r="I277" s="18"/>
    </row>
    <row r="278" spans="2:9" ht="15">
      <c r="B278" s="56"/>
      <c r="F278" s="33"/>
      <c r="G278" s="18"/>
      <c r="H278" s="18"/>
      <c r="I278" s="18"/>
    </row>
    <row r="279" spans="2:9" ht="15">
      <c r="B279" s="56"/>
      <c r="F279" s="33"/>
      <c r="G279" s="18"/>
      <c r="H279" s="18"/>
      <c r="I279" s="18"/>
    </row>
    <row r="280" spans="2:9" ht="15">
      <c r="B280" s="56"/>
      <c r="F280" s="33"/>
      <c r="G280" s="18"/>
      <c r="H280" s="18"/>
      <c r="I280" s="18"/>
    </row>
    <row r="281" spans="2:9" ht="15">
      <c r="B281" s="56"/>
      <c r="F281" s="33"/>
      <c r="G281" s="18"/>
      <c r="H281" s="18"/>
      <c r="I281" s="18"/>
    </row>
    <row r="282" spans="2:9" ht="15">
      <c r="B282" s="56"/>
      <c r="F282" s="33"/>
      <c r="G282" s="18"/>
      <c r="H282" s="18"/>
      <c r="I282" s="18"/>
    </row>
    <row r="283" spans="2:9" ht="15">
      <c r="B283" s="56"/>
      <c r="F283" s="33"/>
      <c r="G283" s="18"/>
      <c r="H283" s="18"/>
      <c r="I283" s="18"/>
    </row>
    <row r="284" spans="2:9" ht="15">
      <c r="B284" s="56"/>
      <c r="F284" s="33"/>
      <c r="G284" s="18"/>
      <c r="H284" s="18"/>
      <c r="I284" s="18"/>
    </row>
    <row r="285" spans="2:9" ht="15">
      <c r="B285" s="56"/>
      <c r="F285" s="33"/>
      <c r="G285" s="18"/>
      <c r="H285" s="18"/>
      <c r="I285" s="18"/>
    </row>
    <row r="286" spans="2:9" ht="15">
      <c r="B286" s="56"/>
      <c r="F286" s="33"/>
      <c r="G286" s="18"/>
      <c r="H286" s="18"/>
      <c r="I286" s="18"/>
    </row>
    <row r="287" spans="2:9" ht="15">
      <c r="B287" s="56"/>
      <c r="F287" s="33"/>
      <c r="G287" s="18"/>
      <c r="H287" s="18"/>
      <c r="I287" s="18"/>
    </row>
    <row r="288" spans="2:9" ht="15">
      <c r="B288" s="56"/>
      <c r="F288" s="33"/>
      <c r="G288" s="18"/>
      <c r="H288" s="18"/>
      <c r="I288" s="18"/>
    </row>
    <row r="289" spans="2:9" ht="15">
      <c r="B289" s="56"/>
      <c r="F289" s="33"/>
      <c r="G289" s="18"/>
      <c r="H289" s="18"/>
      <c r="I289" s="18"/>
    </row>
    <row r="290" spans="2:9" ht="15">
      <c r="B290" s="56"/>
      <c r="F290" s="33"/>
      <c r="G290" s="18"/>
      <c r="H290" s="18"/>
      <c r="I290" s="18"/>
    </row>
    <row r="291" spans="2:9" ht="15">
      <c r="B291" s="56"/>
      <c r="F291" s="33"/>
      <c r="G291" s="18"/>
      <c r="H291" s="18"/>
      <c r="I291" s="18"/>
    </row>
    <row r="292" spans="2:9" ht="15">
      <c r="B292" s="56"/>
      <c r="F292" s="33"/>
      <c r="G292" s="18"/>
      <c r="H292" s="18"/>
      <c r="I292" s="18"/>
    </row>
    <row r="293" spans="2:9" ht="15">
      <c r="B293" s="56"/>
      <c r="F293" s="33"/>
      <c r="G293" s="18"/>
      <c r="H293" s="18"/>
      <c r="I293" s="18"/>
    </row>
    <row r="294" spans="2:9" ht="15">
      <c r="B294" s="56"/>
      <c r="F294" s="33"/>
      <c r="G294" s="18"/>
      <c r="H294" s="18"/>
      <c r="I294" s="18"/>
    </row>
    <row r="295" spans="2:9" ht="15">
      <c r="B295" s="56"/>
      <c r="F295" s="33"/>
      <c r="G295" s="18"/>
      <c r="H295" s="18"/>
      <c r="I295" s="18"/>
    </row>
    <row r="296" spans="2:9" ht="15">
      <c r="B296" s="56"/>
      <c r="F296" s="33"/>
      <c r="G296" s="18"/>
      <c r="H296" s="18"/>
      <c r="I296" s="18"/>
    </row>
    <row r="297" spans="2:9" ht="15">
      <c r="B297" s="56"/>
      <c r="F297" s="33"/>
      <c r="G297" s="18"/>
      <c r="H297" s="18"/>
      <c r="I297" s="18"/>
    </row>
    <row r="298" spans="2:9" ht="15">
      <c r="B298" s="56"/>
      <c r="F298" s="33"/>
      <c r="G298" s="18"/>
      <c r="H298" s="18"/>
      <c r="I298" s="18"/>
    </row>
    <row r="299" spans="2:9" ht="15">
      <c r="B299" s="56"/>
      <c r="F299" s="33"/>
      <c r="G299" s="18"/>
      <c r="H299" s="18"/>
      <c r="I299" s="18"/>
    </row>
    <row r="300" spans="2:9" ht="15">
      <c r="B300" s="56"/>
      <c r="F300" s="33"/>
      <c r="G300" s="18"/>
      <c r="H300" s="18"/>
      <c r="I300" s="18"/>
    </row>
    <row r="301" spans="2:9" ht="15">
      <c r="B301" s="56"/>
      <c r="F301" s="33"/>
      <c r="G301" s="18"/>
      <c r="H301" s="18"/>
      <c r="I301" s="18"/>
    </row>
    <row r="302" spans="2:9" ht="15">
      <c r="B302" s="56"/>
      <c r="F302" s="33"/>
      <c r="G302" s="18"/>
      <c r="H302" s="18"/>
      <c r="I302" s="18"/>
    </row>
    <row r="303" spans="2:9" ht="15">
      <c r="B303" s="56"/>
      <c r="F303" s="33"/>
      <c r="G303" s="18"/>
      <c r="H303" s="18"/>
      <c r="I303" s="18"/>
    </row>
    <row r="304" spans="2:9" ht="15">
      <c r="B304" s="56"/>
      <c r="F304" s="33"/>
      <c r="G304" s="18"/>
      <c r="H304" s="18"/>
      <c r="I304" s="18"/>
    </row>
    <row r="305" spans="2:9" ht="15">
      <c r="B305" s="56"/>
      <c r="F305" s="33"/>
      <c r="G305" s="36"/>
      <c r="H305" s="18"/>
      <c r="I305" s="18"/>
    </row>
    <row r="306" spans="2:9" ht="15">
      <c r="B306" s="56"/>
      <c r="F306" s="33"/>
      <c r="G306" s="18"/>
      <c r="H306" s="18"/>
      <c r="I306" s="18"/>
    </row>
    <row r="307" spans="2:9" ht="15">
      <c r="B307" s="56"/>
      <c r="F307" s="33"/>
      <c r="G307" s="18"/>
      <c r="H307" s="18"/>
      <c r="I307" s="18"/>
    </row>
    <row r="308" spans="2:9" ht="15">
      <c r="B308" s="56"/>
      <c r="F308" s="33"/>
      <c r="G308" s="18"/>
      <c r="H308" s="18"/>
      <c r="I308" s="18"/>
    </row>
    <row r="309" spans="2:9" ht="15">
      <c r="B309" s="56"/>
      <c r="F309" s="33"/>
      <c r="G309" s="18"/>
      <c r="H309" s="18"/>
      <c r="I309" s="18"/>
    </row>
    <row r="310" spans="2:9" ht="15">
      <c r="B310" s="56"/>
      <c r="F310" s="33"/>
      <c r="G310" s="18"/>
      <c r="H310" s="18"/>
      <c r="I310" s="18"/>
    </row>
    <row r="311" spans="2:9" ht="15">
      <c r="B311" s="56"/>
      <c r="F311" s="33"/>
      <c r="G311" s="18"/>
      <c r="H311" s="18"/>
      <c r="I311" s="18"/>
    </row>
    <row r="312" spans="2:9" ht="15">
      <c r="B312" s="56"/>
      <c r="F312" s="33"/>
      <c r="G312" s="18"/>
      <c r="H312" s="18"/>
      <c r="I312" s="18"/>
    </row>
    <row r="313" spans="2:9" ht="15">
      <c r="B313" s="56"/>
      <c r="F313" s="33"/>
      <c r="G313" s="18"/>
      <c r="H313" s="18"/>
      <c r="I313" s="18"/>
    </row>
    <row r="314" spans="2:9" ht="15">
      <c r="B314" s="56"/>
      <c r="F314" s="33"/>
      <c r="G314" s="18"/>
      <c r="H314" s="18"/>
      <c r="I314" s="18"/>
    </row>
    <row r="315" spans="2:9" ht="15">
      <c r="B315" s="56"/>
      <c r="F315" s="33"/>
      <c r="G315" s="18"/>
      <c r="H315" s="18"/>
      <c r="I315" s="18"/>
    </row>
    <row r="316" spans="2:9" ht="15">
      <c r="B316" s="56"/>
      <c r="F316" s="33"/>
      <c r="G316" s="18"/>
      <c r="H316" s="18"/>
      <c r="I316" s="18"/>
    </row>
    <row r="317" spans="2:9" ht="15">
      <c r="B317" s="56"/>
      <c r="F317" s="33"/>
      <c r="G317" s="18"/>
      <c r="H317" s="18"/>
      <c r="I317" s="18"/>
    </row>
    <row r="318" spans="2:9" ht="15">
      <c r="B318" s="56"/>
      <c r="F318" s="33"/>
      <c r="G318" s="18"/>
      <c r="H318" s="18"/>
      <c r="I318" s="18"/>
    </row>
    <row r="319" spans="2:9" ht="15">
      <c r="B319" s="56"/>
      <c r="F319" s="33"/>
      <c r="G319" s="18"/>
      <c r="H319" s="18"/>
      <c r="I319" s="18"/>
    </row>
    <row r="320" spans="2:9" ht="15">
      <c r="B320" s="56"/>
      <c r="F320" s="33"/>
      <c r="G320" s="18"/>
      <c r="H320" s="18"/>
      <c r="I320" s="18"/>
    </row>
    <row r="321" spans="2:9" ht="15">
      <c r="B321" s="56"/>
      <c r="F321" s="33"/>
      <c r="G321" s="18"/>
      <c r="H321" s="18"/>
      <c r="I321" s="18"/>
    </row>
    <row r="322" spans="2:9" ht="15">
      <c r="B322" s="56"/>
      <c r="F322" s="7"/>
      <c r="G322" s="18"/>
      <c r="I322" s="18"/>
    </row>
    <row r="323" spans="2:9" ht="15">
      <c r="B323" s="56"/>
      <c r="C323">
        <f>SUM(C2:C322)</f>
        <v>9</v>
      </c>
      <c r="F323" s="7"/>
      <c r="G323" s="18"/>
      <c r="I323" s="18"/>
    </row>
    <row r="324" ht="15">
      <c r="F324" s="7"/>
    </row>
    <row r="325" ht="15">
      <c r="F325" s="7"/>
    </row>
  </sheetData>
  <sheetProtection/>
  <printOptions horizontalCentered="1" verticalCentered="1"/>
  <pageMargins left="0" right="0" top="0.7874015748031497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I1" sqref="I1:L2"/>
    </sheetView>
  </sheetViews>
  <sheetFormatPr defaultColWidth="9.140625" defaultRowHeight="15"/>
  <cols>
    <col min="2" max="2" width="10.8515625" style="0" customWidth="1"/>
    <col min="4" max="4" width="9.7109375" style="0" customWidth="1"/>
    <col min="12" max="12" width="10.00390625" style="0" customWidth="1"/>
  </cols>
  <sheetData>
    <row r="1" spans="1:19" ht="90">
      <c r="A1" s="10" t="s">
        <v>9</v>
      </c>
      <c r="B1" s="10" t="s">
        <v>10</v>
      </c>
      <c r="C1" s="10" t="s">
        <v>11</v>
      </c>
      <c r="D1" s="12" t="s">
        <v>12</v>
      </c>
      <c r="E1" s="10" t="s">
        <v>13</v>
      </c>
      <c r="F1" s="13" t="s">
        <v>14</v>
      </c>
      <c r="G1" s="14" t="s">
        <v>49</v>
      </c>
      <c r="H1" s="14" t="s">
        <v>15</v>
      </c>
      <c r="I1" s="11" t="s">
        <v>16</v>
      </c>
      <c r="J1" s="16" t="s">
        <v>17</v>
      </c>
      <c r="K1" s="17" t="s">
        <v>18</v>
      </c>
      <c r="L1" s="15" t="s">
        <v>19</v>
      </c>
      <c r="M1" s="17" t="s">
        <v>31</v>
      </c>
      <c r="N1" s="34" t="s">
        <v>32</v>
      </c>
      <c r="O1" s="40" t="s">
        <v>38</v>
      </c>
      <c r="P1" s="41" t="s">
        <v>39</v>
      </c>
      <c r="Q1" s="42" t="s">
        <v>40</v>
      </c>
      <c r="R1" s="55" t="s">
        <v>45</v>
      </c>
      <c r="S1" s="55" t="s">
        <v>44</v>
      </c>
    </row>
    <row r="2" spans="1:19" ht="15">
      <c r="A2">
        <v>2009.01</v>
      </c>
      <c r="C2">
        <v>18.42</v>
      </c>
      <c r="D2">
        <v>81.05</v>
      </c>
      <c r="E2">
        <v>108.24</v>
      </c>
      <c r="F2">
        <v>346.37</v>
      </c>
      <c r="H2">
        <v>25</v>
      </c>
      <c r="I2" s="18">
        <v>9</v>
      </c>
      <c r="J2">
        <v>3.65</v>
      </c>
      <c r="K2">
        <v>32.6</v>
      </c>
      <c r="L2" s="18">
        <v>25.22</v>
      </c>
      <c r="M2">
        <v>107.34</v>
      </c>
      <c r="N2">
        <v>12.22</v>
      </c>
      <c r="O2" s="18">
        <v>1.2</v>
      </c>
      <c r="R2">
        <v>14</v>
      </c>
      <c r="S2" s="5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0"/>
  <sheetViews>
    <sheetView tabSelected="1" zoomScale="124" zoomScaleNormal="124" zoomScalePageLayoutView="0" workbookViewId="0" topLeftCell="F1">
      <pane ySplit="1" topLeftCell="A2" activePane="bottomLeft" state="frozen"/>
      <selection pane="topLeft" activeCell="A1" sqref="A1"/>
      <selection pane="bottomLeft" activeCell="C5" sqref="C5:X8"/>
    </sheetView>
  </sheetViews>
  <sheetFormatPr defaultColWidth="9.140625" defaultRowHeight="15"/>
  <cols>
    <col min="1" max="1" width="2.140625" style="0" hidden="1" customWidth="1"/>
    <col min="2" max="2" width="3.421875" style="0" hidden="1" customWidth="1"/>
    <col min="3" max="3" width="4.421875" style="24" customWidth="1"/>
    <col min="4" max="4" width="4.7109375" style="24" customWidth="1"/>
    <col min="5" max="5" width="10.57421875" style="24" customWidth="1"/>
    <col min="6" max="6" width="5.421875" style="24" customWidth="1"/>
    <col min="7" max="7" width="6.140625" style="25" customWidth="1"/>
    <col min="8" max="8" width="6.28125" style="25" customWidth="1"/>
    <col min="9" max="9" width="6.00390625" style="25" customWidth="1"/>
    <col min="10" max="10" width="6.7109375" style="25" customWidth="1"/>
    <col min="11" max="11" width="7.140625" style="25" customWidth="1"/>
    <col min="12" max="12" width="6.140625" style="25" customWidth="1"/>
    <col min="13" max="14" width="6.7109375" style="25" customWidth="1"/>
    <col min="15" max="15" width="5.7109375" style="25" customWidth="1"/>
    <col min="16" max="16" width="6.00390625" style="25" customWidth="1"/>
    <col min="17" max="17" width="7.421875" style="25" customWidth="1"/>
    <col min="18" max="18" width="6.00390625" style="25" customWidth="1"/>
    <col min="19" max="19" width="7.7109375" style="25" customWidth="1"/>
    <col min="20" max="20" width="8.140625" style="0" customWidth="1"/>
    <col min="21" max="21" width="7.421875" style="0" customWidth="1"/>
    <col min="22" max="22" width="10.7109375" style="0" customWidth="1"/>
    <col min="23" max="23" width="10.00390625" style="0" customWidth="1"/>
    <col min="24" max="24" width="11.28125" style="0" customWidth="1"/>
  </cols>
  <sheetData>
    <row r="1" spans="1:36" s="28" customFormat="1" ht="36">
      <c r="A1" s="27"/>
      <c r="C1" s="48" t="s">
        <v>20</v>
      </c>
      <c r="D1" s="49" t="s">
        <v>21</v>
      </c>
      <c r="E1" s="49" t="s">
        <v>0</v>
      </c>
      <c r="F1" s="48" t="s">
        <v>30</v>
      </c>
      <c r="G1" s="50" t="s">
        <v>29</v>
      </c>
      <c r="H1" s="51" t="s">
        <v>22</v>
      </c>
      <c r="I1" s="51" t="s">
        <v>23</v>
      </c>
      <c r="J1" s="51" t="s">
        <v>24</v>
      </c>
      <c r="K1" s="52" t="s">
        <v>37</v>
      </c>
      <c r="L1" s="51" t="s">
        <v>25</v>
      </c>
      <c r="M1" s="51" t="s">
        <v>17</v>
      </c>
      <c r="N1" s="51" t="s">
        <v>26</v>
      </c>
      <c r="O1" s="51" t="s">
        <v>27</v>
      </c>
      <c r="P1" s="51" t="s">
        <v>36</v>
      </c>
      <c r="Q1" s="51" t="s">
        <v>41</v>
      </c>
      <c r="R1" s="51" t="s">
        <v>42</v>
      </c>
      <c r="S1" s="51" t="s">
        <v>43</v>
      </c>
      <c r="T1" s="51" t="s">
        <v>8</v>
      </c>
      <c r="U1" s="51" t="s">
        <v>51</v>
      </c>
      <c r="V1" s="51" t="s">
        <v>3</v>
      </c>
      <c r="W1" s="57" t="s">
        <v>53</v>
      </c>
      <c r="X1" s="29" t="s">
        <v>55</v>
      </c>
      <c r="Y1" s="30"/>
      <c r="Z1" s="30"/>
      <c r="AA1" s="30"/>
      <c r="AB1" s="31"/>
      <c r="AC1" s="30"/>
      <c r="AD1" s="30"/>
      <c r="AE1" s="30"/>
      <c r="AF1" s="30"/>
      <c r="AG1" s="32"/>
      <c r="AH1" s="30"/>
      <c r="AI1" s="30"/>
      <c r="AJ1" s="30"/>
    </row>
    <row r="2" spans="1:36" ht="15.75" thickBot="1">
      <c r="A2" s="6"/>
      <c r="C2" s="43" t="str">
        <f>Данные!B2</f>
        <v>001</v>
      </c>
      <c r="D2" s="43">
        <f>Данные!C2</f>
        <v>4</v>
      </c>
      <c r="E2" s="43" t="str">
        <f>Данные!D2</f>
        <v>Безверщук В.В.</v>
      </c>
      <c r="F2" s="43">
        <f>Данные!E2</f>
        <v>59.1</v>
      </c>
      <c r="G2" s="44">
        <f>Цены!$G$2</f>
        <v>0</v>
      </c>
      <c r="H2" s="44"/>
      <c r="I2" s="45">
        <f>IF(Данные!F2&lt;0,0,(IF(Данные!F2&gt;0,Данные!F2*Цены!$C$2,Данные!C2*Цены!$D$2)))</f>
        <v>92.10000000000001</v>
      </c>
      <c r="J2" s="45">
        <f>IF(Данные!G2&lt;0,0,(IF(Данные!G2&gt;0,Данные!G2*Цены!$E$2,Данные!C2*Цены!$F$2)))</f>
        <v>432.96</v>
      </c>
      <c r="K2" s="44">
        <f>Цены!$L$2*Данные!E2</f>
        <v>1490.502</v>
      </c>
      <c r="L2" s="44">
        <f>Цены!$K$2*Данные!C2</f>
        <v>130.4</v>
      </c>
      <c r="M2" s="44">
        <f>Цены!$J$2*Данные!E2</f>
        <v>215.715</v>
      </c>
      <c r="N2" s="44">
        <f>(Цены!$I$2*Данные!E2)</f>
        <v>531.9</v>
      </c>
      <c r="O2" s="44">
        <v>25</v>
      </c>
      <c r="P2" s="44">
        <f>IF(Данные!I2&lt;0,0,(IF(Данные!I2&gt;0,Данные!I2*Цены!$N$2,Данные!C2*Цены!$M$2)))</f>
        <v>109.98</v>
      </c>
      <c r="Q2" s="44">
        <f>Цены!$O$2*Данные!E2</f>
        <v>70.92</v>
      </c>
      <c r="R2" s="44">
        <f>Цены!$P$2*Данные!E2</f>
        <v>0</v>
      </c>
      <c r="S2" s="44">
        <f>Цены!$Q$2*Данные!E2</f>
        <v>0</v>
      </c>
      <c r="T2" s="44">
        <f aca="true" t="shared" si="0" ref="T2:T7">SUM(G2:S2)</f>
        <v>3099.4770000000003</v>
      </c>
      <c r="U2" s="44">
        <f aca="true" t="shared" si="1" ref="U2:U7">F2*6.6</f>
        <v>390.06</v>
      </c>
      <c r="V2" s="44">
        <f>T2+Лист2!A2</f>
        <v>3198.9540000000006</v>
      </c>
      <c r="W2" s="60">
        <v>3000</v>
      </c>
      <c r="X2" s="58">
        <f>V2-W2</f>
        <v>198.95400000000063</v>
      </c>
      <c r="Y2" s="18"/>
      <c r="Z2" s="19"/>
      <c r="AA2" s="19"/>
      <c r="AC2" s="9"/>
      <c r="AE2" s="18"/>
      <c r="AH2" s="18"/>
      <c r="AI2" s="18"/>
      <c r="AJ2" s="18"/>
    </row>
    <row r="3" spans="1:25" ht="15.75" thickBot="1">
      <c r="A3" s="6"/>
      <c r="C3" s="43" t="str">
        <f>Данные!B3</f>
        <v>002</v>
      </c>
      <c r="D3" s="43">
        <f>Данные!C3</f>
        <v>3</v>
      </c>
      <c r="E3" s="43" t="str">
        <f>Данные!D3</f>
        <v>Второва О.А.</v>
      </c>
      <c r="F3" s="43">
        <f>Данные!E3</f>
        <v>44.9</v>
      </c>
      <c r="G3" s="44">
        <f>Цены!$G$2</f>
        <v>0</v>
      </c>
      <c r="H3" s="44"/>
      <c r="I3" s="45">
        <f>IF(Данные!F3&lt;0,0,(IF(Данные!F3&gt;0,Данные!F3*Цены!$C$2,Данные!C3*Цены!$D$2)))</f>
        <v>55.260000000000005</v>
      </c>
      <c r="J3" s="45">
        <f>IF(Данные!G3&lt;0,0,(IF(Данные!G3&gt;0,Данные!G3*Цены!$E$2,Данные!C3*Цены!$F$2)))</f>
        <v>432.96</v>
      </c>
      <c r="K3" s="44">
        <f>Цены!$L$2*Данные!E3</f>
        <v>1132.378</v>
      </c>
      <c r="L3" s="44">
        <f>Цены!$K$2*Данные!C3</f>
        <v>97.80000000000001</v>
      </c>
      <c r="M3" s="44">
        <f>Цены!$J$2*Данные!E3</f>
        <v>163.885</v>
      </c>
      <c r="N3" s="44">
        <f>(Цены!$I$2*Данные!E3)</f>
        <v>404.09999999999997</v>
      </c>
      <c r="O3" s="44">
        <v>25</v>
      </c>
      <c r="P3" s="44">
        <f>IF(Данные!I3&lt;0,0,(IF(Данные!I3&gt;0,Данные!I3*Цены!$N$2,Данные!C3*Цены!$M$2)))</f>
        <v>85.54</v>
      </c>
      <c r="Q3" s="44">
        <f>Цены!$O$2*Данные!E3</f>
        <v>53.879999999999995</v>
      </c>
      <c r="R3" s="44">
        <f>Цены!$P$2*Данные!E3</f>
        <v>0</v>
      </c>
      <c r="S3" s="44">
        <f>IF(Данные!I3&lt;0,0,(IF(Данные!I3&gt;0,Данные!I3*Цены!$N$2*Цены!$Q$2,Данные!C3*Цены!$M$2)))</f>
        <v>0</v>
      </c>
      <c r="T3" s="44">
        <f t="shared" si="0"/>
        <v>2450.803</v>
      </c>
      <c r="U3" s="44">
        <f t="shared" si="1"/>
        <v>296.34</v>
      </c>
      <c r="V3" s="44">
        <f>IF(X3&lt;0,T3+X3,T3+X3)</f>
        <v>3214.589</v>
      </c>
      <c r="W3" s="60">
        <v>2068.91</v>
      </c>
      <c r="X3" s="58">
        <f>T3-W3+Лист2!A3</f>
        <v>763.7860000000001</v>
      </c>
      <c r="Y3" s="18"/>
    </row>
    <row r="4" spans="3:25" ht="15.75" thickBot="1">
      <c r="C4" s="43" t="str">
        <f>Данные!B4</f>
        <v>003</v>
      </c>
      <c r="D4" s="43">
        <f>Данные!C4</f>
        <v>2</v>
      </c>
      <c r="E4" s="43" t="str">
        <f>Данные!D4</f>
        <v>Назарова С.В.</v>
      </c>
      <c r="F4" s="43">
        <f>Данные!E4</f>
        <v>45.3</v>
      </c>
      <c r="G4" s="44">
        <f>Цены!$G$2</f>
        <v>0</v>
      </c>
      <c r="H4" s="44"/>
      <c r="I4" s="45">
        <f>IF(Данные!F4&lt;0,0,(IF(Данные!F4&gt;0,Данные!F4*Цены!$C$2,Данные!C4*Цены!$D$2)))</f>
        <v>110.52000000000001</v>
      </c>
      <c r="J4" s="45">
        <f>IF(Данные!G4&lt;0,0,(IF(Данные!G4&gt;0,Данные!G4*Цены!$E$2,Данные!C4*Цены!$F$2)))</f>
        <v>324.71999999999997</v>
      </c>
      <c r="K4" s="44">
        <f>Цены!$L$2*Данные!E4</f>
        <v>1142.466</v>
      </c>
      <c r="L4" s="44">
        <f>Цены!$K$2*Данные!C4</f>
        <v>65.2</v>
      </c>
      <c r="M4" s="44">
        <f>Цены!$J$2*Данные!E4</f>
        <v>165.345</v>
      </c>
      <c r="N4" s="44">
        <f>(Цены!$I$2*Данные!E4)</f>
        <v>407.7</v>
      </c>
      <c r="O4" s="44">
        <v>25</v>
      </c>
      <c r="P4" s="44">
        <f>IF(Данные!I4&lt;0,0,(IF(Данные!I4&gt;0,Данные!I4*Цены!$N$2,Данные!C4*Цены!$M$2)))</f>
        <v>109.98</v>
      </c>
      <c r="Q4" s="44">
        <f>Цены!$O$2*Данные!E4</f>
        <v>54.35999999999999</v>
      </c>
      <c r="R4" s="44">
        <f>Цены!$P$2*Данные!E4</f>
        <v>0</v>
      </c>
      <c r="S4" s="44">
        <f>IF(Данные!I4&lt;0,0,(IF(Данные!I4&gt;0,Данные!I4*Цены!$N$2*Цены!$Q$2,Данные!C4*Цены!$M$2)))</f>
        <v>0</v>
      </c>
      <c r="T4" s="44">
        <f t="shared" si="0"/>
        <v>2405.291</v>
      </c>
      <c r="U4" s="44">
        <f t="shared" si="1"/>
        <v>298.97999999999996</v>
      </c>
      <c r="V4" s="44">
        <f>IF(X4&lt;0,T4+X4,T4+X4)</f>
        <v>3038.5330000000004</v>
      </c>
      <c r="W4" s="60">
        <v>2088.67</v>
      </c>
      <c r="X4" s="58">
        <f>T4-W4+Лист2!A4</f>
        <v>633.2420000000002</v>
      </c>
      <c r="Y4" s="18"/>
    </row>
    <row r="5" spans="3:25" ht="15.75" thickBot="1">
      <c r="C5" s="43"/>
      <c r="D5" s="43"/>
      <c r="E5" s="43"/>
      <c r="F5" s="43"/>
      <c r="G5" s="44"/>
      <c r="H5" s="44"/>
      <c r="I5" s="45"/>
      <c r="J5" s="45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60"/>
      <c r="X5" s="58"/>
      <c r="Y5" s="18"/>
    </row>
    <row r="6" spans="3:25" ht="15.75" thickBot="1">
      <c r="C6" s="43"/>
      <c r="D6" s="43"/>
      <c r="E6" s="43"/>
      <c r="F6" s="43"/>
      <c r="G6" s="44"/>
      <c r="H6" s="44"/>
      <c r="I6" s="45"/>
      <c r="J6" s="45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60"/>
      <c r="X6" s="58"/>
      <c r="Y6" s="18"/>
    </row>
    <row r="7" spans="3:25" ht="15.75" thickBot="1">
      <c r="C7" s="43"/>
      <c r="D7" s="43"/>
      <c r="E7" s="43"/>
      <c r="F7" s="43"/>
      <c r="G7" s="44"/>
      <c r="H7" s="44"/>
      <c r="I7" s="45"/>
      <c r="J7" s="4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60"/>
      <c r="X7" s="58"/>
      <c r="Y7" s="18"/>
    </row>
    <row r="8" spans="3:25" ht="15.75" thickBot="1">
      <c r="C8" s="43"/>
      <c r="D8" s="43"/>
      <c r="E8" s="43"/>
      <c r="F8" s="43"/>
      <c r="G8" s="44"/>
      <c r="H8" s="44"/>
      <c r="I8" s="45"/>
      <c r="J8" s="4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60"/>
      <c r="X8" s="58"/>
      <c r="Y8" s="18"/>
    </row>
    <row r="9" spans="3:25" ht="15.75" thickBot="1">
      <c r="C9" s="43">
        <f>Данные!B9</f>
        <v>0</v>
      </c>
      <c r="D9" s="43"/>
      <c r="E9" s="43"/>
      <c r="F9" s="43"/>
      <c r="G9" s="44"/>
      <c r="H9" s="44"/>
      <c r="I9" s="45"/>
      <c r="J9" s="45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60"/>
      <c r="X9" s="58"/>
      <c r="Y9" s="18"/>
    </row>
    <row r="10" spans="3:25" ht="15.75" thickBot="1">
      <c r="C10" s="43">
        <f>Данные!B10</f>
        <v>0</v>
      </c>
      <c r="D10" s="43"/>
      <c r="E10" s="43"/>
      <c r="F10" s="43"/>
      <c r="G10" s="44"/>
      <c r="H10" s="44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60"/>
      <c r="X10" s="58"/>
      <c r="Y10" s="18"/>
    </row>
    <row r="11" spans="3:25" ht="15.75" thickBot="1">
      <c r="C11" s="43">
        <f>Данные!B11</f>
        <v>0</v>
      </c>
      <c r="D11" s="43"/>
      <c r="E11" s="43"/>
      <c r="F11" s="43"/>
      <c r="G11" s="44"/>
      <c r="H11" s="44"/>
      <c r="I11" s="45"/>
      <c r="J11" s="4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60"/>
      <c r="X11" s="58"/>
      <c r="Y11" s="18"/>
    </row>
    <row r="12" spans="3:25" ht="15.75" thickBot="1">
      <c r="C12" s="43">
        <f>Данные!B12</f>
        <v>0</v>
      </c>
      <c r="D12" s="43"/>
      <c r="E12" s="43"/>
      <c r="F12" s="43"/>
      <c r="G12" s="44"/>
      <c r="H12" s="44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60"/>
      <c r="X12" s="58"/>
      <c r="Y12" s="18"/>
    </row>
    <row r="13" spans="3:25" ht="15.75" thickBot="1">
      <c r="C13" s="43">
        <f>Данные!B13</f>
        <v>0</v>
      </c>
      <c r="D13" s="43"/>
      <c r="E13" s="43"/>
      <c r="F13" s="43"/>
      <c r="G13" s="44"/>
      <c r="H13" s="44"/>
      <c r="I13" s="45"/>
      <c r="J13" s="4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60"/>
      <c r="X13" s="58"/>
      <c r="Y13" s="18"/>
    </row>
    <row r="14" spans="3:25" ht="15.75" thickBot="1">
      <c r="C14" s="43">
        <f>Данные!B14</f>
        <v>0</v>
      </c>
      <c r="D14" s="43"/>
      <c r="E14" s="43"/>
      <c r="F14" s="43"/>
      <c r="G14" s="44"/>
      <c r="H14" s="44"/>
      <c r="I14" s="45"/>
      <c r="J14" s="45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60"/>
      <c r="X14" s="58"/>
      <c r="Y14" s="18"/>
    </row>
    <row r="15" spans="3:25" ht="15.75" thickBot="1">
      <c r="C15" s="43">
        <f>Данные!B15</f>
        <v>0</v>
      </c>
      <c r="D15" s="43"/>
      <c r="E15" s="43"/>
      <c r="F15" s="43"/>
      <c r="G15" s="44"/>
      <c r="H15" s="44"/>
      <c r="I15" s="45"/>
      <c r="J15" s="45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60"/>
      <c r="X15" s="58"/>
      <c r="Y15" s="18"/>
    </row>
    <row r="16" spans="3:25" ht="15.75" thickBot="1">
      <c r="C16" s="43">
        <f>Данные!B16</f>
        <v>0</v>
      </c>
      <c r="D16" s="43"/>
      <c r="E16" s="43"/>
      <c r="F16" s="43"/>
      <c r="G16" s="44"/>
      <c r="H16" s="44"/>
      <c r="I16" s="45"/>
      <c r="J16" s="45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60"/>
      <c r="X16" s="58"/>
      <c r="Y16" s="18"/>
    </row>
    <row r="17" spans="3:24" ht="15.75" thickBot="1">
      <c r="C17" s="43">
        <f>Данные!B17</f>
        <v>0</v>
      </c>
      <c r="D17" s="43"/>
      <c r="E17" s="43"/>
      <c r="F17" s="43"/>
      <c r="G17" s="44"/>
      <c r="H17" s="44"/>
      <c r="I17" s="45"/>
      <c r="J17" s="45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60"/>
      <c r="X17" s="58"/>
    </row>
    <row r="18" spans="3:24" ht="15.75" thickBot="1">
      <c r="C18" s="43">
        <f>Данные!B18</f>
        <v>0</v>
      </c>
      <c r="D18" s="43"/>
      <c r="E18" s="43"/>
      <c r="F18" s="43"/>
      <c r="G18" s="44"/>
      <c r="H18" s="44"/>
      <c r="I18" s="45"/>
      <c r="J18" s="45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60"/>
      <c r="X18" s="58"/>
    </row>
    <row r="19" spans="3:24" ht="15.75" thickBot="1">
      <c r="C19" s="43">
        <f>Данные!B19</f>
        <v>0</v>
      </c>
      <c r="D19" s="43"/>
      <c r="E19" s="43"/>
      <c r="F19" s="43"/>
      <c r="G19" s="44"/>
      <c r="H19" s="44"/>
      <c r="I19" s="45"/>
      <c r="J19" s="4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60"/>
      <c r="X19" s="58"/>
    </row>
    <row r="20" spans="3:24" ht="15.75" thickBot="1">
      <c r="C20" s="43">
        <f>Данные!B20</f>
        <v>0</v>
      </c>
      <c r="D20" s="43"/>
      <c r="E20" s="43"/>
      <c r="F20" s="43"/>
      <c r="G20" s="44"/>
      <c r="H20" s="44"/>
      <c r="I20" s="45"/>
      <c r="J20" s="45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60"/>
      <c r="X20" s="58"/>
    </row>
    <row r="21" spans="3:24" ht="15.75" thickBot="1">
      <c r="C21" s="43">
        <f>Данные!B21</f>
        <v>0</v>
      </c>
      <c r="D21" s="43"/>
      <c r="E21" s="43"/>
      <c r="F21" s="43"/>
      <c r="G21" s="44"/>
      <c r="H21" s="44"/>
      <c r="I21" s="45"/>
      <c r="J21" s="45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60"/>
      <c r="X21" s="58"/>
    </row>
    <row r="22" spans="3:24" ht="15.75" thickBot="1">
      <c r="C22" s="43">
        <f>Данные!B22</f>
        <v>0</v>
      </c>
      <c r="D22" s="43"/>
      <c r="E22" s="43"/>
      <c r="F22" s="43"/>
      <c r="G22" s="44"/>
      <c r="H22" s="44"/>
      <c r="I22" s="45"/>
      <c r="J22" s="45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60"/>
      <c r="X22" s="58"/>
    </row>
    <row r="23" spans="3:24" ht="15.75" thickBot="1">
      <c r="C23" s="43">
        <f>Данные!B23</f>
        <v>0</v>
      </c>
      <c r="D23" s="43"/>
      <c r="E23" s="43"/>
      <c r="F23" s="43"/>
      <c r="G23" s="44"/>
      <c r="H23" s="44"/>
      <c r="I23" s="45"/>
      <c r="J23" s="45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60"/>
      <c r="X23" s="58"/>
    </row>
    <row r="24" spans="3:24" ht="15.75" thickBot="1">
      <c r="C24" s="43">
        <f>Данные!B24</f>
        <v>0</v>
      </c>
      <c r="D24" s="43"/>
      <c r="E24" s="43"/>
      <c r="F24" s="43"/>
      <c r="G24" s="44"/>
      <c r="H24" s="44"/>
      <c r="I24" s="45"/>
      <c r="J24" s="4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60"/>
      <c r="X24" s="58"/>
    </row>
    <row r="25" spans="3:24" ht="15.75" thickBot="1">
      <c r="C25" s="43">
        <f>Данные!B25</f>
        <v>0</v>
      </c>
      <c r="D25" s="43"/>
      <c r="E25" s="43"/>
      <c r="F25" s="43"/>
      <c r="G25" s="44"/>
      <c r="H25" s="44"/>
      <c r="I25" s="45"/>
      <c r="J25" s="45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0"/>
      <c r="X25" s="58"/>
    </row>
    <row r="26" spans="3:24" ht="15.75" thickBot="1">
      <c r="C26" s="43">
        <f>Данные!B26</f>
        <v>0</v>
      </c>
      <c r="D26" s="43"/>
      <c r="E26" s="43"/>
      <c r="F26" s="43"/>
      <c r="G26" s="44"/>
      <c r="H26" s="44"/>
      <c r="I26" s="45"/>
      <c r="J26" s="4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0"/>
      <c r="X26" s="58"/>
    </row>
    <row r="27" spans="3:24" ht="15.75" thickBot="1">
      <c r="C27" s="43">
        <f>Данные!B27</f>
        <v>0</v>
      </c>
      <c r="D27" s="43"/>
      <c r="E27" s="43"/>
      <c r="F27" s="43"/>
      <c r="G27" s="44"/>
      <c r="H27" s="44"/>
      <c r="I27" s="45"/>
      <c r="J27" s="4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60"/>
      <c r="X27" s="58"/>
    </row>
    <row r="28" spans="3:24" ht="15.75" thickBot="1">
      <c r="C28" s="43">
        <f>Данные!B28</f>
        <v>0</v>
      </c>
      <c r="D28" s="43"/>
      <c r="E28" s="43"/>
      <c r="F28" s="43"/>
      <c r="G28" s="44"/>
      <c r="H28" s="44"/>
      <c r="I28" s="45"/>
      <c r="J28" s="4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60"/>
      <c r="X28" s="58"/>
    </row>
    <row r="29" spans="3:24" ht="15.75" thickBot="1">
      <c r="C29" s="43">
        <f>Данные!B29</f>
        <v>0</v>
      </c>
      <c r="D29" s="43"/>
      <c r="E29" s="43"/>
      <c r="F29" s="43"/>
      <c r="G29" s="44"/>
      <c r="H29" s="44"/>
      <c r="I29" s="45"/>
      <c r="J29" s="4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60"/>
      <c r="X29" s="58"/>
    </row>
    <row r="30" spans="3:24" ht="15.75" thickBot="1">
      <c r="C30" s="43">
        <f>Данные!B30</f>
        <v>0</v>
      </c>
      <c r="D30" s="43"/>
      <c r="E30" s="43"/>
      <c r="F30" s="43"/>
      <c r="G30" s="44"/>
      <c r="H30" s="44"/>
      <c r="I30" s="45"/>
      <c r="J30" s="45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0"/>
      <c r="X30" s="58"/>
    </row>
    <row r="31" spans="3:24" ht="15.75" thickBot="1">
      <c r="C31" s="43">
        <f>Данные!B31</f>
        <v>0</v>
      </c>
      <c r="D31" s="43"/>
      <c r="E31" s="43"/>
      <c r="F31" s="43"/>
      <c r="G31" s="44"/>
      <c r="H31" s="44"/>
      <c r="I31" s="45"/>
      <c r="J31" s="4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60"/>
      <c r="X31" s="58"/>
    </row>
    <row r="32" spans="3:24" ht="15.75" thickBot="1">
      <c r="C32" s="43">
        <f>Данные!B32</f>
        <v>0</v>
      </c>
      <c r="D32" s="43"/>
      <c r="E32" s="43"/>
      <c r="F32" s="43"/>
      <c r="G32" s="44"/>
      <c r="H32" s="44"/>
      <c r="I32" s="45"/>
      <c r="J32" s="45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60"/>
      <c r="X32" s="58"/>
    </row>
    <row r="33" spans="3:24" ht="15.75" thickBot="1">
      <c r="C33" s="43">
        <f>Данные!B33</f>
        <v>0</v>
      </c>
      <c r="D33" s="43"/>
      <c r="E33" s="43"/>
      <c r="F33" s="43"/>
      <c r="G33" s="44"/>
      <c r="H33" s="44"/>
      <c r="I33" s="45"/>
      <c r="J33" s="45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60"/>
      <c r="X33" s="58"/>
    </row>
    <row r="34" spans="3:24" ht="15.75" thickBot="1">
      <c r="C34" s="43">
        <f>Данные!B34</f>
        <v>0</v>
      </c>
      <c r="D34" s="43"/>
      <c r="E34" s="43"/>
      <c r="F34" s="43"/>
      <c r="G34" s="44"/>
      <c r="H34" s="44"/>
      <c r="I34" s="45"/>
      <c r="J34" s="4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60"/>
      <c r="X34" s="58"/>
    </row>
    <row r="35" spans="3:24" ht="15.75" thickBot="1">
      <c r="C35" s="43">
        <f>Данные!B35</f>
        <v>0</v>
      </c>
      <c r="D35" s="43"/>
      <c r="E35" s="43"/>
      <c r="F35" s="43"/>
      <c r="G35" s="44"/>
      <c r="H35" s="44"/>
      <c r="I35" s="45"/>
      <c r="J35" s="4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60"/>
      <c r="X35" s="58"/>
    </row>
    <row r="36" spans="3:24" ht="15.75" thickBot="1">
      <c r="C36" s="43">
        <f>Данные!B36</f>
        <v>0</v>
      </c>
      <c r="D36" s="43"/>
      <c r="E36" s="43"/>
      <c r="F36" s="43"/>
      <c r="G36" s="44"/>
      <c r="H36" s="44"/>
      <c r="I36" s="45"/>
      <c r="J36" s="45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60"/>
      <c r="X36" s="58"/>
    </row>
    <row r="37" spans="3:24" ht="15.75" thickBot="1">
      <c r="C37" s="43">
        <f>Данные!B37</f>
        <v>0</v>
      </c>
      <c r="D37" s="43"/>
      <c r="E37" s="43"/>
      <c r="F37" s="43"/>
      <c r="G37" s="44"/>
      <c r="H37" s="44"/>
      <c r="I37" s="45"/>
      <c r="J37" s="45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60"/>
      <c r="X37" s="58"/>
    </row>
    <row r="38" spans="3:24" ht="15.75" thickBot="1">
      <c r="C38" s="43">
        <f>Данные!B38</f>
        <v>0</v>
      </c>
      <c r="D38" s="43"/>
      <c r="E38" s="43"/>
      <c r="F38" s="43"/>
      <c r="G38" s="44"/>
      <c r="H38" s="44"/>
      <c r="I38" s="45"/>
      <c r="J38" s="4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60"/>
      <c r="X38" s="58"/>
    </row>
    <row r="39" spans="3:24" ht="15.75" thickBot="1">
      <c r="C39" s="43">
        <f>Данные!B39</f>
        <v>0</v>
      </c>
      <c r="D39" s="43"/>
      <c r="E39" s="43"/>
      <c r="F39" s="43"/>
      <c r="G39" s="44"/>
      <c r="H39" s="44"/>
      <c r="I39" s="45"/>
      <c r="J39" s="45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60"/>
      <c r="X39" s="58"/>
    </row>
    <row r="40" spans="3:24" ht="15.75" thickBot="1">
      <c r="C40" s="43">
        <f>Данные!B40</f>
        <v>0</v>
      </c>
      <c r="D40" s="43"/>
      <c r="E40" s="43"/>
      <c r="F40" s="43"/>
      <c r="G40" s="44"/>
      <c r="H40" s="44"/>
      <c r="I40" s="45"/>
      <c r="J40" s="45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60"/>
      <c r="X40" s="58"/>
    </row>
    <row r="41" spans="3:24" ht="15.75" thickBot="1">
      <c r="C41" s="43">
        <f>Данные!B41</f>
        <v>0</v>
      </c>
      <c r="D41" s="43"/>
      <c r="E41" s="43"/>
      <c r="F41" s="43"/>
      <c r="G41" s="44"/>
      <c r="H41" s="44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60"/>
      <c r="X41" s="58"/>
    </row>
    <row r="42" spans="3:24" ht="15.75" thickBot="1">
      <c r="C42" s="43">
        <f>Данные!B42</f>
        <v>0</v>
      </c>
      <c r="D42" s="43"/>
      <c r="E42" s="43"/>
      <c r="F42" s="43"/>
      <c r="G42" s="44"/>
      <c r="H42" s="44"/>
      <c r="I42" s="45"/>
      <c r="J42" s="4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60"/>
      <c r="X42" s="58"/>
    </row>
    <row r="43" spans="3:24" ht="15.75" thickBot="1">
      <c r="C43" s="43">
        <f>Данные!B43</f>
        <v>0</v>
      </c>
      <c r="D43" s="43"/>
      <c r="E43" s="43"/>
      <c r="F43" s="43"/>
      <c r="G43" s="44"/>
      <c r="H43" s="44"/>
      <c r="I43" s="45"/>
      <c r="J43" s="45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60"/>
      <c r="X43" s="58"/>
    </row>
    <row r="44" spans="3:24" ht="15.75" thickBot="1">
      <c r="C44" s="43">
        <f>Данные!B44</f>
        <v>0</v>
      </c>
      <c r="D44" s="43"/>
      <c r="E44" s="43"/>
      <c r="F44" s="43"/>
      <c r="G44" s="44"/>
      <c r="H44" s="44"/>
      <c r="I44" s="45"/>
      <c r="J44" s="45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60"/>
      <c r="X44" s="58"/>
    </row>
    <row r="45" spans="3:24" ht="15.75" thickBot="1">
      <c r="C45" s="43">
        <f>Данные!B45</f>
        <v>0</v>
      </c>
      <c r="D45" s="43"/>
      <c r="E45" s="43"/>
      <c r="F45" s="43"/>
      <c r="G45" s="44"/>
      <c r="H45" s="44"/>
      <c r="I45" s="45"/>
      <c r="J45" s="45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60"/>
      <c r="X45" s="58"/>
    </row>
    <row r="46" spans="3:24" ht="15.75" thickBot="1">
      <c r="C46" s="43">
        <f>Данные!B46</f>
        <v>0</v>
      </c>
      <c r="D46" s="43"/>
      <c r="E46" s="43"/>
      <c r="F46" s="43"/>
      <c r="G46" s="44"/>
      <c r="H46" s="44"/>
      <c r="I46" s="45"/>
      <c r="J46" s="45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60"/>
      <c r="X46" s="58"/>
    </row>
    <row r="47" spans="3:24" ht="15.75" thickBot="1">
      <c r="C47" s="43">
        <f>Данные!B47</f>
        <v>0</v>
      </c>
      <c r="D47" s="43"/>
      <c r="E47" s="43"/>
      <c r="F47" s="43"/>
      <c r="G47" s="44"/>
      <c r="H47" s="44"/>
      <c r="I47" s="45"/>
      <c r="J47" s="45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60"/>
      <c r="X47" s="58"/>
    </row>
    <row r="48" spans="3:24" ht="15.75" thickBot="1">
      <c r="C48" s="43">
        <f>Данные!B48</f>
        <v>0</v>
      </c>
      <c r="D48" s="43"/>
      <c r="E48" s="43"/>
      <c r="F48" s="43"/>
      <c r="G48" s="44"/>
      <c r="H48" s="44"/>
      <c r="I48" s="45"/>
      <c r="J48" s="45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60"/>
      <c r="X48" s="58"/>
    </row>
    <row r="49" spans="3:24" ht="15.75" thickBot="1">
      <c r="C49" s="43">
        <f>Данные!B49</f>
        <v>0</v>
      </c>
      <c r="D49" s="43"/>
      <c r="E49" s="43"/>
      <c r="F49" s="43"/>
      <c r="G49" s="44"/>
      <c r="H49" s="44"/>
      <c r="I49" s="45"/>
      <c r="J49" s="45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60"/>
      <c r="X49" s="58"/>
    </row>
    <row r="50" spans="3:24" ht="15.75" thickBot="1">
      <c r="C50" s="43">
        <f>Данные!B50</f>
        <v>0</v>
      </c>
      <c r="D50" s="43"/>
      <c r="E50" s="43"/>
      <c r="F50" s="43"/>
      <c r="G50" s="44"/>
      <c r="H50" s="44"/>
      <c r="I50" s="45"/>
      <c r="J50" s="45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60"/>
      <c r="X50" s="58"/>
    </row>
    <row r="51" spans="3:24" ht="15.75" thickBot="1">
      <c r="C51" s="43">
        <f>Данные!B51</f>
        <v>0</v>
      </c>
      <c r="D51" s="43"/>
      <c r="E51" s="43"/>
      <c r="F51" s="43"/>
      <c r="G51" s="44"/>
      <c r="H51" s="44"/>
      <c r="I51" s="45"/>
      <c r="J51" s="45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60"/>
      <c r="X51" s="58"/>
    </row>
    <row r="52" spans="3:24" ht="15.75" thickBot="1">
      <c r="C52" s="43">
        <f>Данные!B52</f>
        <v>0</v>
      </c>
      <c r="D52" s="43"/>
      <c r="E52" s="43"/>
      <c r="F52" s="43"/>
      <c r="G52" s="44"/>
      <c r="H52" s="44"/>
      <c r="I52" s="45"/>
      <c r="J52" s="45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60"/>
      <c r="X52" s="58"/>
    </row>
    <row r="53" spans="3:24" ht="15.75" thickBot="1">
      <c r="C53" s="43">
        <f>Данные!B53</f>
        <v>0</v>
      </c>
      <c r="D53" s="43"/>
      <c r="E53" s="43"/>
      <c r="F53" s="43"/>
      <c r="G53" s="44"/>
      <c r="H53" s="44"/>
      <c r="I53" s="45"/>
      <c r="J53" s="45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60"/>
      <c r="X53" s="58"/>
    </row>
    <row r="54" spans="3:24" ht="15.75" thickBot="1">
      <c r="C54" s="43">
        <f>Данные!B54</f>
        <v>0</v>
      </c>
      <c r="D54" s="43"/>
      <c r="E54" s="43"/>
      <c r="F54" s="43"/>
      <c r="G54" s="44"/>
      <c r="H54" s="44"/>
      <c r="I54" s="45"/>
      <c r="J54" s="45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60"/>
      <c r="X54" s="58"/>
    </row>
    <row r="55" spans="3:24" ht="15.75" thickBot="1">
      <c r="C55" s="43">
        <f>Данные!B55</f>
        <v>0</v>
      </c>
      <c r="D55" s="43"/>
      <c r="E55" s="43"/>
      <c r="F55" s="43"/>
      <c r="G55" s="44"/>
      <c r="H55" s="44"/>
      <c r="I55" s="45"/>
      <c r="J55" s="45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60"/>
      <c r="X55" s="58"/>
    </row>
    <row r="56" spans="3:24" ht="15.75" thickBot="1">
      <c r="C56" s="43">
        <f>Данные!B56</f>
        <v>0</v>
      </c>
      <c r="D56" s="43"/>
      <c r="E56" s="43"/>
      <c r="F56" s="43"/>
      <c r="G56" s="44"/>
      <c r="H56" s="44"/>
      <c r="I56" s="45"/>
      <c r="J56" s="45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60"/>
      <c r="X56" s="58"/>
    </row>
    <row r="57" spans="3:24" ht="15.75" thickBot="1">
      <c r="C57" s="43">
        <f>Данные!B57</f>
        <v>0</v>
      </c>
      <c r="D57" s="43"/>
      <c r="E57" s="43"/>
      <c r="F57" s="43"/>
      <c r="G57" s="44"/>
      <c r="H57" s="44"/>
      <c r="I57" s="45"/>
      <c r="J57" s="45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60"/>
      <c r="X57" s="58"/>
    </row>
    <row r="58" spans="3:24" ht="15.75" thickBot="1">
      <c r="C58" s="43">
        <f>Данные!B58</f>
        <v>0</v>
      </c>
      <c r="D58" s="43"/>
      <c r="E58" s="43"/>
      <c r="F58" s="43"/>
      <c r="G58" s="44"/>
      <c r="H58" s="44"/>
      <c r="I58" s="45"/>
      <c r="J58" s="45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60"/>
      <c r="X58" s="58"/>
    </row>
    <row r="59" spans="3:24" ht="15.75" thickBot="1">
      <c r="C59" s="43">
        <f>Данные!B59</f>
        <v>0</v>
      </c>
      <c r="D59" s="43"/>
      <c r="E59" s="43"/>
      <c r="F59" s="43"/>
      <c r="G59" s="44"/>
      <c r="H59" s="44"/>
      <c r="I59" s="45"/>
      <c r="J59" s="45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60"/>
      <c r="X59" s="58"/>
    </row>
    <row r="60" spans="3:24" ht="15.75" thickBot="1">
      <c r="C60" s="43">
        <f>Данные!B60</f>
        <v>0</v>
      </c>
      <c r="D60" s="43"/>
      <c r="E60" s="43"/>
      <c r="F60" s="43"/>
      <c r="G60" s="44"/>
      <c r="H60" s="44"/>
      <c r="I60" s="45"/>
      <c r="J60" s="45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60"/>
      <c r="X60" s="58"/>
    </row>
    <row r="61" spans="3:24" ht="15.75" thickBot="1">
      <c r="C61" s="43">
        <f>Данные!B61</f>
        <v>0</v>
      </c>
      <c r="D61" s="43"/>
      <c r="E61" s="43"/>
      <c r="F61" s="43"/>
      <c r="G61" s="44"/>
      <c r="H61" s="44"/>
      <c r="I61" s="45"/>
      <c r="J61" s="45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60"/>
      <c r="X61" s="58"/>
    </row>
    <row r="62" spans="3:24" ht="15.75" thickBot="1">
      <c r="C62" s="43">
        <f>Данные!B62</f>
        <v>0</v>
      </c>
      <c r="D62" s="43"/>
      <c r="E62" s="43"/>
      <c r="F62" s="43"/>
      <c r="G62" s="44"/>
      <c r="H62" s="44"/>
      <c r="I62" s="45"/>
      <c r="J62" s="45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60"/>
      <c r="X62" s="58"/>
    </row>
    <row r="63" spans="3:24" ht="15.75" thickBot="1">
      <c r="C63" s="43">
        <f>Данные!B63</f>
        <v>0</v>
      </c>
      <c r="D63" s="43"/>
      <c r="E63" s="43"/>
      <c r="F63" s="43"/>
      <c r="G63" s="44"/>
      <c r="H63" s="44"/>
      <c r="I63" s="45"/>
      <c r="J63" s="45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60"/>
      <c r="X63" s="58"/>
    </row>
    <row r="64" spans="3:24" ht="15.75" thickBot="1">
      <c r="C64" s="43">
        <f>Данные!B64</f>
        <v>0</v>
      </c>
      <c r="D64" s="43"/>
      <c r="E64" s="43"/>
      <c r="F64" s="43"/>
      <c r="G64" s="44"/>
      <c r="H64" s="44"/>
      <c r="I64" s="45"/>
      <c r="J64" s="45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60"/>
      <c r="X64" s="58"/>
    </row>
    <row r="65" spans="3:24" ht="15.75" thickBot="1">
      <c r="C65" s="43">
        <f>Данные!B65</f>
        <v>0</v>
      </c>
      <c r="D65" s="43"/>
      <c r="E65" s="43"/>
      <c r="F65" s="43"/>
      <c r="G65" s="44"/>
      <c r="H65" s="44"/>
      <c r="I65" s="45"/>
      <c r="J65" s="45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60"/>
      <c r="X65" s="58"/>
    </row>
    <row r="66" spans="3:24" ht="15.75" thickBot="1">
      <c r="C66" s="43">
        <f>Данные!B66</f>
        <v>0</v>
      </c>
      <c r="D66" s="43"/>
      <c r="E66" s="43"/>
      <c r="F66" s="43"/>
      <c r="G66" s="44"/>
      <c r="H66" s="44"/>
      <c r="I66" s="45"/>
      <c r="J66" s="45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60"/>
      <c r="X66" s="58"/>
    </row>
    <row r="67" spans="3:24" ht="15.75" thickBot="1">
      <c r="C67" s="43">
        <f>Данные!B67</f>
        <v>0</v>
      </c>
      <c r="D67" s="43"/>
      <c r="E67" s="43"/>
      <c r="F67" s="43"/>
      <c r="G67" s="44"/>
      <c r="H67" s="44"/>
      <c r="I67" s="45"/>
      <c r="J67" s="45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60"/>
      <c r="X67" s="58"/>
    </row>
    <row r="68" spans="3:24" ht="15.75" thickBot="1">
      <c r="C68" s="43">
        <f>Данные!B68</f>
        <v>0</v>
      </c>
      <c r="D68" s="43"/>
      <c r="E68" s="43"/>
      <c r="F68" s="43"/>
      <c r="G68" s="44"/>
      <c r="H68" s="44"/>
      <c r="I68" s="45"/>
      <c r="J68" s="45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60"/>
      <c r="X68" s="58"/>
    </row>
    <row r="69" spans="3:24" ht="15.75" thickBot="1">
      <c r="C69" s="43">
        <f>Данные!B69</f>
        <v>0</v>
      </c>
      <c r="D69" s="43"/>
      <c r="E69" s="43"/>
      <c r="F69" s="43"/>
      <c r="G69" s="44"/>
      <c r="H69" s="44"/>
      <c r="I69" s="45"/>
      <c r="J69" s="45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60"/>
      <c r="X69" s="58"/>
    </row>
    <row r="70" spans="3:24" ht="15.75" thickBot="1">
      <c r="C70" s="43">
        <f>Данные!B70</f>
        <v>0</v>
      </c>
      <c r="D70" s="43"/>
      <c r="E70" s="43"/>
      <c r="F70" s="43"/>
      <c r="G70" s="44"/>
      <c r="H70" s="44"/>
      <c r="I70" s="45"/>
      <c r="J70" s="45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60"/>
      <c r="X70" s="58"/>
    </row>
    <row r="71" spans="3:24" ht="15.75" thickBot="1">
      <c r="C71" s="43">
        <f>Данные!B71</f>
        <v>0</v>
      </c>
      <c r="D71" s="43"/>
      <c r="E71" s="43"/>
      <c r="F71" s="43"/>
      <c r="G71" s="44"/>
      <c r="H71" s="44"/>
      <c r="I71" s="45"/>
      <c r="J71" s="45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60"/>
      <c r="X71" s="58"/>
    </row>
    <row r="72" spans="3:24" ht="15.75" thickBot="1">
      <c r="C72" s="43">
        <f>Данные!B72</f>
        <v>0</v>
      </c>
      <c r="D72" s="43"/>
      <c r="E72" s="43"/>
      <c r="F72" s="43"/>
      <c r="G72" s="44"/>
      <c r="H72" s="44"/>
      <c r="I72" s="45"/>
      <c r="J72" s="45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60"/>
      <c r="X72" s="58"/>
    </row>
    <row r="73" spans="3:24" ht="15.75" thickBot="1">
      <c r="C73" s="43">
        <f>Данные!B73</f>
        <v>0</v>
      </c>
      <c r="D73" s="43"/>
      <c r="E73" s="43"/>
      <c r="F73" s="43"/>
      <c r="G73" s="44"/>
      <c r="H73" s="44"/>
      <c r="I73" s="45"/>
      <c r="J73" s="45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60"/>
      <c r="X73" s="58"/>
    </row>
    <row r="74" spans="3:24" ht="15.75" thickBot="1">
      <c r="C74" s="43">
        <f>Данные!B74</f>
        <v>0</v>
      </c>
      <c r="D74" s="43"/>
      <c r="E74" s="43"/>
      <c r="F74" s="43"/>
      <c r="G74" s="44"/>
      <c r="H74" s="44"/>
      <c r="I74" s="45"/>
      <c r="J74" s="45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60"/>
      <c r="X74" s="58"/>
    </row>
    <row r="75" spans="3:24" ht="15.75" thickBot="1">
      <c r="C75" s="43">
        <f>Данные!B75</f>
        <v>0</v>
      </c>
      <c r="D75" s="43"/>
      <c r="E75" s="43"/>
      <c r="F75" s="43"/>
      <c r="G75" s="44"/>
      <c r="H75" s="44"/>
      <c r="I75" s="45"/>
      <c r="J75" s="45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60"/>
      <c r="X75" s="58"/>
    </row>
    <row r="76" spans="3:24" ht="15.75" thickBot="1">
      <c r="C76" s="43">
        <f>Данные!B76</f>
        <v>0</v>
      </c>
      <c r="D76" s="43"/>
      <c r="E76" s="43"/>
      <c r="F76" s="43"/>
      <c r="G76" s="44"/>
      <c r="H76" s="44"/>
      <c r="I76" s="45"/>
      <c r="J76" s="45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60"/>
      <c r="X76" s="58"/>
    </row>
    <row r="77" spans="3:24" ht="15.75" thickBot="1">
      <c r="C77" s="43">
        <f>Данные!B77</f>
        <v>0</v>
      </c>
      <c r="D77" s="43"/>
      <c r="E77" s="43"/>
      <c r="F77" s="43"/>
      <c r="G77" s="44"/>
      <c r="H77" s="44"/>
      <c r="I77" s="45"/>
      <c r="J77" s="45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60"/>
      <c r="X77" s="58"/>
    </row>
    <row r="78" spans="3:24" ht="15.75" thickBot="1">
      <c r="C78" s="43">
        <f>Данные!B78</f>
        <v>0</v>
      </c>
      <c r="D78" s="43"/>
      <c r="E78" s="43"/>
      <c r="F78" s="43"/>
      <c r="G78" s="44"/>
      <c r="H78" s="44"/>
      <c r="I78" s="45"/>
      <c r="J78" s="45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60"/>
      <c r="X78" s="58"/>
    </row>
    <row r="79" spans="3:24" ht="15.75" thickBot="1">
      <c r="C79" s="43">
        <f>Данные!B79</f>
        <v>0</v>
      </c>
      <c r="D79" s="43"/>
      <c r="E79" s="43"/>
      <c r="F79" s="43"/>
      <c r="G79" s="44"/>
      <c r="H79" s="44"/>
      <c r="I79" s="45"/>
      <c r="J79" s="45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61"/>
      <c r="X79" s="58"/>
    </row>
    <row r="80" spans="3:24" ht="15.75" thickBot="1">
      <c r="C80" s="43">
        <f>Данные!B80</f>
        <v>0</v>
      </c>
      <c r="D80" s="43"/>
      <c r="E80" s="43"/>
      <c r="F80" s="43"/>
      <c r="G80" s="44"/>
      <c r="H80" s="44"/>
      <c r="I80" s="45"/>
      <c r="J80" s="45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61"/>
      <c r="X80" s="58"/>
    </row>
    <row r="81" spans="3:24" ht="15.75" thickBot="1">
      <c r="C81" s="43">
        <f>Данные!B81</f>
        <v>0</v>
      </c>
      <c r="D81" s="43"/>
      <c r="E81" s="43"/>
      <c r="F81" s="43"/>
      <c r="G81" s="44"/>
      <c r="H81" s="44"/>
      <c r="I81" s="45"/>
      <c r="J81" s="45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60"/>
      <c r="X81" s="58"/>
    </row>
    <row r="82" spans="3:24" ht="15.75" thickBot="1">
      <c r="C82" s="43">
        <f>Данные!B82</f>
        <v>0</v>
      </c>
      <c r="D82" s="43"/>
      <c r="E82" s="43"/>
      <c r="F82" s="43"/>
      <c r="G82" s="44"/>
      <c r="H82" s="44"/>
      <c r="I82" s="45"/>
      <c r="J82" s="45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60"/>
      <c r="X82" s="58"/>
    </row>
    <row r="83" spans="3:24" ht="15.75" thickBot="1">
      <c r="C83" s="43">
        <f>Данные!B83</f>
        <v>0</v>
      </c>
      <c r="D83" s="43"/>
      <c r="E83" s="43"/>
      <c r="F83" s="43"/>
      <c r="G83" s="44"/>
      <c r="H83" s="44"/>
      <c r="I83" s="45"/>
      <c r="J83" s="45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60"/>
      <c r="X83" s="58"/>
    </row>
    <row r="84" spans="3:24" ht="15.75" thickBot="1">
      <c r="C84" s="43">
        <f>Данные!B84</f>
        <v>0</v>
      </c>
      <c r="D84" s="43"/>
      <c r="E84" s="43"/>
      <c r="F84" s="43"/>
      <c r="G84" s="44"/>
      <c r="H84" s="44"/>
      <c r="I84" s="45"/>
      <c r="J84" s="45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60"/>
      <c r="X84" s="58"/>
    </row>
    <row r="85" spans="3:24" ht="15.75" thickBot="1">
      <c r="C85" s="43">
        <f>Данные!B85</f>
        <v>0</v>
      </c>
      <c r="D85" s="43"/>
      <c r="E85" s="43"/>
      <c r="F85" s="43"/>
      <c r="G85" s="44"/>
      <c r="H85" s="44"/>
      <c r="I85" s="45"/>
      <c r="J85" s="45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60"/>
      <c r="X85" s="58"/>
    </row>
    <row r="86" spans="3:24" ht="15.75" thickBot="1">
      <c r="C86" s="43">
        <f>Данные!B86</f>
        <v>0</v>
      </c>
      <c r="D86" s="43"/>
      <c r="E86" s="43"/>
      <c r="F86" s="43"/>
      <c r="G86" s="44"/>
      <c r="H86" s="44"/>
      <c r="I86" s="45"/>
      <c r="J86" s="45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60"/>
      <c r="X86" s="58"/>
    </row>
    <row r="87" spans="3:24" ht="15.75" thickBot="1">
      <c r="C87" s="43">
        <f>Данные!B87</f>
        <v>0</v>
      </c>
      <c r="D87" s="43"/>
      <c r="E87" s="43"/>
      <c r="F87" s="43"/>
      <c r="G87" s="44"/>
      <c r="H87" s="44"/>
      <c r="I87" s="45"/>
      <c r="J87" s="45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60"/>
      <c r="X87" s="58"/>
    </row>
    <row r="88" spans="3:24" ht="15.75" thickBot="1">
      <c r="C88" s="43">
        <f>Данные!B88</f>
        <v>0</v>
      </c>
      <c r="D88" s="43"/>
      <c r="E88" s="43"/>
      <c r="F88" s="43"/>
      <c r="G88" s="44"/>
      <c r="H88" s="44"/>
      <c r="I88" s="45"/>
      <c r="J88" s="45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60"/>
      <c r="X88" s="58"/>
    </row>
    <row r="89" spans="3:24" ht="15.75" thickBot="1">
      <c r="C89" s="43">
        <f>Данные!B89</f>
        <v>0</v>
      </c>
      <c r="D89" s="43"/>
      <c r="E89" s="43"/>
      <c r="F89" s="43"/>
      <c r="G89" s="44"/>
      <c r="H89" s="44"/>
      <c r="I89" s="45"/>
      <c r="J89" s="45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60"/>
      <c r="X89" s="58"/>
    </row>
    <row r="90" spans="3:24" ht="15.75" thickBot="1">
      <c r="C90" s="43">
        <f>Данные!B90</f>
        <v>0</v>
      </c>
      <c r="D90" s="43"/>
      <c r="E90" s="43"/>
      <c r="F90" s="43"/>
      <c r="G90" s="44"/>
      <c r="H90" s="44"/>
      <c r="I90" s="45"/>
      <c r="J90" s="45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60"/>
      <c r="X90" s="58"/>
    </row>
    <row r="91" spans="3:24" ht="15.75" thickBot="1">
      <c r="C91" s="43">
        <f>Данные!B91</f>
        <v>0</v>
      </c>
      <c r="D91" s="43"/>
      <c r="E91" s="43"/>
      <c r="F91" s="43"/>
      <c r="G91" s="44"/>
      <c r="H91" s="44"/>
      <c r="I91" s="45"/>
      <c r="J91" s="45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60"/>
      <c r="X91" s="58"/>
    </row>
    <row r="92" spans="3:24" ht="15.75" thickBot="1">
      <c r="C92" s="43">
        <f>Данные!B92</f>
        <v>0</v>
      </c>
      <c r="D92" s="43"/>
      <c r="E92" s="43"/>
      <c r="F92" s="43"/>
      <c r="G92" s="44"/>
      <c r="H92" s="44"/>
      <c r="I92" s="45"/>
      <c r="J92" s="45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60"/>
      <c r="X92" s="58"/>
    </row>
    <row r="93" spans="3:24" ht="15.75" thickBot="1">
      <c r="C93" s="43">
        <f>Данные!B93</f>
        <v>0</v>
      </c>
      <c r="D93" s="43"/>
      <c r="E93" s="43"/>
      <c r="F93" s="43"/>
      <c r="G93" s="44"/>
      <c r="H93" s="44"/>
      <c r="I93" s="45"/>
      <c r="J93" s="45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60"/>
      <c r="X93" s="58"/>
    </row>
    <row r="94" spans="3:24" ht="15.75" thickBot="1">
      <c r="C94" s="43">
        <f>Данные!B94</f>
        <v>0</v>
      </c>
      <c r="D94" s="43"/>
      <c r="E94" s="43"/>
      <c r="F94" s="43"/>
      <c r="G94" s="44"/>
      <c r="H94" s="44"/>
      <c r="I94" s="45"/>
      <c r="J94" s="45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60"/>
      <c r="X94" s="58"/>
    </row>
    <row r="95" spans="3:24" ht="15.75" thickBot="1">
      <c r="C95" s="43">
        <f>Данные!B95</f>
        <v>0</v>
      </c>
      <c r="D95" s="43"/>
      <c r="E95" s="43"/>
      <c r="F95" s="43"/>
      <c r="G95" s="44"/>
      <c r="H95" s="44"/>
      <c r="I95" s="45"/>
      <c r="J95" s="45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60"/>
      <c r="X95" s="58"/>
    </row>
    <row r="96" spans="3:24" ht="15">
      <c r="C96" s="43">
        <f>Данные!B96</f>
        <v>0</v>
      </c>
      <c r="D96" s="43"/>
      <c r="E96" s="43"/>
      <c r="F96" s="43"/>
      <c r="G96" s="44"/>
      <c r="H96" s="44"/>
      <c r="I96" s="45"/>
      <c r="J96" s="45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X96" s="58"/>
    </row>
    <row r="97" spans="3:24" ht="15">
      <c r="C97" s="43">
        <f>Данные!B97</f>
        <v>0</v>
      </c>
      <c r="D97" s="43"/>
      <c r="E97" s="43"/>
      <c r="F97" s="43"/>
      <c r="G97" s="44"/>
      <c r="H97" s="44"/>
      <c r="I97" s="45"/>
      <c r="J97" s="45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X97" s="58"/>
    </row>
    <row r="98" spans="3:24" ht="15">
      <c r="C98" s="43">
        <f>Данные!B98</f>
        <v>0</v>
      </c>
      <c r="D98" s="43"/>
      <c r="E98" s="43"/>
      <c r="F98" s="43"/>
      <c r="G98" s="44"/>
      <c r="H98" s="44"/>
      <c r="I98" s="45"/>
      <c r="J98" s="45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X98" s="58"/>
    </row>
    <row r="99" spans="3:24" ht="15">
      <c r="C99" s="43">
        <f>Данные!B99</f>
        <v>0</v>
      </c>
      <c r="D99" s="43"/>
      <c r="E99" s="43"/>
      <c r="F99" s="43"/>
      <c r="G99" s="44"/>
      <c r="H99" s="44"/>
      <c r="I99" s="45"/>
      <c r="J99" s="45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X99" s="58"/>
    </row>
    <row r="100" spans="3:24" ht="15">
      <c r="C100" s="43">
        <f>Данные!B100</f>
        <v>0</v>
      </c>
      <c r="D100" s="43"/>
      <c r="E100" s="43"/>
      <c r="F100" s="43"/>
      <c r="G100" s="44"/>
      <c r="H100" s="44"/>
      <c r="I100" s="45"/>
      <c r="J100" s="45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X100" s="58"/>
    </row>
    <row r="101" spans="3:24" ht="15">
      <c r="C101" s="43">
        <f>Данные!B101</f>
        <v>0</v>
      </c>
      <c r="D101" s="43"/>
      <c r="E101" s="43"/>
      <c r="F101" s="43"/>
      <c r="G101" s="44"/>
      <c r="H101" s="44"/>
      <c r="I101" s="45"/>
      <c r="J101" s="45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X101" s="58"/>
    </row>
    <row r="102" spans="3:24" ht="15">
      <c r="C102" s="43">
        <f>Данные!B102</f>
        <v>0</v>
      </c>
      <c r="D102" s="43"/>
      <c r="E102" s="43"/>
      <c r="F102" s="43"/>
      <c r="G102" s="44"/>
      <c r="H102" s="44"/>
      <c r="I102" s="45"/>
      <c r="J102" s="45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X102" s="58"/>
    </row>
    <row r="103" spans="3:24" ht="15">
      <c r="C103" s="43">
        <f>Данные!B103</f>
        <v>0</v>
      </c>
      <c r="D103" s="43"/>
      <c r="E103" s="43"/>
      <c r="F103" s="43"/>
      <c r="G103" s="44"/>
      <c r="H103" s="44"/>
      <c r="I103" s="45"/>
      <c r="J103" s="45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X103" s="58"/>
    </row>
    <row r="104" spans="3:24" ht="15">
      <c r="C104" s="43">
        <f>Данные!B104</f>
        <v>0</v>
      </c>
      <c r="D104" s="43"/>
      <c r="E104" s="43"/>
      <c r="F104" s="43"/>
      <c r="G104" s="44"/>
      <c r="H104" s="44"/>
      <c r="I104" s="45"/>
      <c r="J104" s="45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X104" s="58"/>
    </row>
    <row r="105" spans="3:24" ht="15">
      <c r="C105" s="43">
        <f>Данные!B105</f>
        <v>0</v>
      </c>
      <c r="D105" s="43"/>
      <c r="E105" s="43"/>
      <c r="F105" s="43"/>
      <c r="G105" s="44"/>
      <c r="H105" s="44"/>
      <c r="I105" s="45"/>
      <c r="J105" s="45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X105" s="58"/>
    </row>
    <row r="106" spans="3:24" ht="15">
      <c r="C106" s="43">
        <f>Данные!B106</f>
        <v>0</v>
      </c>
      <c r="D106" s="43"/>
      <c r="E106" s="43"/>
      <c r="F106" s="43"/>
      <c r="G106" s="44"/>
      <c r="H106" s="44"/>
      <c r="I106" s="45"/>
      <c r="J106" s="45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X106" s="58"/>
    </row>
    <row r="107" spans="3:24" ht="15">
      <c r="C107" s="43">
        <f>Данные!B107</f>
        <v>0</v>
      </c>
      <c r="D107" s="43"/>
      <c r="E107" s="43"/>
      <c r="F107" s="43"/>
      <c r="G107" s="44"/>
      <c r="H107" s="44"/>
      <c r="I107" s="45"/>
      <c r="J107" s="45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X107" s="58"/>
    </row>
    <row r="108" spans="3:24" ht="15">
      <c r="C108" s="43">
        <f>Данные!B108</f>
        <v>0</v>
      </c>
      <c r="D108" s="43"/>
      <c r="E108" s="43"/>
      <c r="F108" s="43"/>
      <c r="G108" s="44"/>
      <c r="H108" s="44"/>
      <c r="I108" s="45"/>
      <c r="J108" s="45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X108" s="58"/>
    </row>
    <row r="109" spans="3:24" ht="15">
      <c r="C109" s="43">
        <f>Данные!B109</f>
        <v>0</v>
      </c>
      <c r="D109" s="43"/>
      <c r="E109" s="43"/>
      <c r="F109" s="43"/>
      <c r="G109" s="44"/>
      <c r="H109" s="44"/>
      <c r="I109" s="45"/>
      <c r="J109" s="45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X109" s="58"/>
    </row>
    <row r="110" spans="3:24" ht="15">
      <c r="C110" s="43">
        <f>Данные!B110</f>
        <v>0</v>
      </c>
      <c r="D110" s="43"/>
      <c r="E110" s="43"/>
      <c r="F110" s="43"/>
      <c r="G110" s="44"/>
      <c r="H110" s="44"/>
      <c r="I110" s="45"/>
      <c r="J110" s="45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X110" s="58"/>
    </row>
    <row r="111" spans="3:24" ht="15">
      <c r="C111" s="43">
        <f>Данные!B111</f>
        <v>0</v>
      </c>
      <c r="D111" s="43"/>
      <c r="E111" s="43"/>
      <c r="F111" s="43"/>
      <c r="G111" s="44"/>
      <c r="H111" s="44"/>
      <c r="I111" s="45"/>
      <c r="J111" s="45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X111" s="58"/>
    </row>
    <row r="112" spans="3:24" ht="15">
      <c r="C112" s="43">
        <f>Данные!B112</f>
        <v>0</v>
      </c>
      <c r="D112" s="43"/>
      <c r="E112" s="43"/>
      <c r="F112" s="43"/>
      <c r="G112" s="44"/>
      <c r="H112" s="44"/>
      <c r="I112" s="45"/>
      <c r="J112" s="45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X112" s="58"/>
    </row>
    <row r="113" spans="3:24" ht="15">
      <c r="C113" s="43">
        <f>Данные!B113</f>
        <v>0</v>
      </c>
      <c r="D113" s="43"/>
      <c r="E113" s="43"/>
      <c r="F113" s="43"/>
      <c r="G113" s="44"/>
      <c r="H113" s="44"/>
      <c r="I113" s="45"/>
      <c r="J113" s="45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X113" s="58"/>
    </row>
    <row r="114" spans="3:24" ht="15">
      <c r="C114" s="43">
        <f>Данные!B114</f>
        <v>0</v>
      </c>
      <c r="D114" s="43"/>
      <c r="E114" s="43"/>
      <c r="F114" s="43"/>
      <c r="G114" s="44"/>
      <c r="H114" s="44"/>
      <c r="I114" s="45"/>
      <c r="J114" s="45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X114" s="58"/>
    </row>
    <row r="115" spans="3:24" ht="15">
      <c r="C115" s="43">
        <f>Данные!B115</f>
        <v>0</v>
      </c>
      <c r="D115" s="43"/>
      <c r="E115" s="43"/>
      <c r="F115" s="43"/>
      <c r="G115" s="44"/>
      <c r="H115" s="44"/>
      <c r="I115" s="45"/>
      <c r="J115" s="45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X115" s="58"/>
    </row>
    <row r="116" spans="3:24" ht="15">
      <c r="C116" s="43">
        <f>Данные!B116</f>
        <v>0</v>
      </c>
      <c r="D116" s="43"/>
      <c r="E116" s="43"/>
      <c r="F116" s="43"/>
      <c r="G116" s="44"/>
      <c r="H116" s="44"/>
      <c r="I116" s="45"/>
      <c r="J116" s="45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X116" s="58"/>
    </row>
    <row r="117" spans="3:24" ht="15">
      <c r="C117" s="43">
        <f>Данные!B117</f>
        <v>0</v>
      </c>
      <c r="D117" s="43"/>
      <c r="E117" s="43"/>
      <c r="F117" s="43"/>
      <c r="G117" s="44"/>
      <c r="H117" s="44"/>
      <c r="I117" s="45"/>
      <c r="J117" s="45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X117" s="58"/>
    </row>
    <row r="118" spans="3:24" ht="15">
      <c r="C118" s="43">
        <f>Данные!B118</f>
        <v>0</v>
      </c>
      <c r="D118" s="43"/>
      <c r="E118" s="43"/>
      <c r="F118" s="43"/>
      <c r="G118" s="44"/>
      <c r="H118" s="44"/>
      <c r="I118" s="45"/>
      <c r="J118" s="45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X118" s="58"/>
    </row>
    <row r="119" spans="3:24" ht="15">
      <c r="C119" s="43">
        <f>Данные!B119</f>
        <v>0</v>
      </c>
      <c r="D119" s="43"/>
      <c r="E119" s="43"/>
      <c r="F119" s="43"/>
      <c r="G119" s="44"/>
      <c r="H119" s="44"/>
      <c r="I119" s="45"/>
      <c r="J119" s="45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X119" s="58"/>
    </row>
    <row r="120" spans="3:24" ht="15">
      <c r="C120" s="43">
        <f>Данные!B120</f>
        <v>0</v>
      </c>
      <c r="D120" s="43"/>
      <c r="E120" s="43"/>
      <c r="F120" s="43"/>
      <c r="G120" s="44"/>
      <c r="H120" s="44"/>
      <c r="I120" s="45"/>
      <c r="J120" s="45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X120" s="58"/>
    </row>
    <row r="121" spans="3:24" ht="15">
      <c r="C121" s="43">
        <f>Данные!B121</f>
        <v>0</v>
      </c>
      <c r="D121" s="43"/>
      <c r="E121" s="43"/>
      <c r="F121" s="43"/>
      <c r="G121" s="44"/>
      <c r="H121" s="44"/>
      <c r="I121" s="45"/>
      <c r="J121" s="45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X121" s="58"/>
    </row>
    <row r="122" spans="3:24" ht="15">
      <c r="C122" s="43">
        <f>Данные!B122</f>
        <v>0</v>
      </c>
      <c r="D122" s="43"/>
      <c r="E122" s="43"/>
      <c r="F122" s="43"/>
      <c r="G122" s="44"/>
      <c r="H122" s="44"/>
      <c r="I122" s="45"/>
      <c r="J122" s="45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X122" s="58"/>
    </row>
    <row r="123" spans="3:24" ht="15">
      <c r="C123" s="43">
        <f>Данные!B123</f>
        <v>0</v>
      </c>
      <c r="D123" s="43"/>
      <c r="E123" s="43"/>
      <c r="F123" s="43"/>
      <c r="G123" s="44"/>
      <c r="H123" s="44"/>
      <c r="I123" s="45"/>
      <c r="J123" s="45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X123" s="58"/>
    </row>
    <row r="124" spans="3:24" ht="15">
      <c r="C124" s="43">
        <f>Данные!B124</f>
        <v>0</v>
      </c>
      <c r="D124" s="43"/>
      <c r="E124" s="43"/>
      <c r="F124" s="43"/>
      <c r="G124" s="44"/>
      <c r="H124" s="44"/>
      <c r="I124" s="45"/>
      <c r="J124" s="45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X124" s="58"/>
    </row>
    <row r="125" spans="3:24" ht="15">
      <c r="C125" s="43">
        <f>Данные!B125</f>
        <v>0</v>
      </c>
      <c r="D125" s="43"/>
      <c r="E125" s="43"/>
      <c r="F125" s="43"/>
      <c r="G125" s="44"/>
      <c r="H125" s="44"/>
      <c r="I125" s="45"/>
      <c r="J125" s="45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X125" s="58"/>
    </row>
    <row r="126" spans="3:24" ht="15">
      <c r="C126" s="43">
        <f>Данные!B126</f>
        <v>0</v>
      </c>
      <c r="D126" s="43"/>
      <c r="E126" s="43"/>
      <c r="F126" s="43"/>
      <c r="G126" s="44"/>
      <c r="H126" s="44"/>
      <c r="I126" s="45"/>
      <c r="J126" s="45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X126" s="58"/>
    </row>
    <row r="127" spans="3:24" ht="15">
      <c r="C127" s="43">
        <f>Данные!B127</f>
        <v>0</v>
      </c>
      <c r="D127" s="43"/>
      <c r="E127" s="43"/>
      <c r="F127" s="43"/>
      <c r="G127" s="44"/>
      <c r="H127" s="44"/>
      <c r="I127" s="45"/>
      <c r="J127" s="45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X127" s="58"/>
    </row>
    <row r="128" spans="3:24" ht="15">
      <c r="C128" s="43">
        <f>Данные!B128</f>
        <v>0</v>
      </c>
      <c r="D128" s="43"/>
      <c r="E128" s="43"/>
      <c r="F128" s="43"/>
      <c r="G128" s="44"/>
      <c r="H128" s="44"/>
      <c r="I128" s="45"/>
      <c r="J128" s="45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X128" s="58"/>
    </row>
    <row r="129" spans="3:24" ht="15">
      <c r="C129" s="43">
        <f>Данные!B129</f>
        <v>0</v>
      </c>
      <c r="D129" s="43"/>
      <c r="E129" s="43"/>
      <c r="F129" s="43"/>
      <c r="G129" s="44"/>
      <c r="H129" s="44"/>
      <c r="I129" s="45"/>
      <c r="J129" s="45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X129" s="58"/>
    </row>
    <row r="130" spans="3:24" ht="15">
      <c r="C130" s="43">
        <f>Данные!B130</f>
        <v>0</v>
      </c>
      <c r="D130" s="43"/>
      <c r="E130" s="43"/>
      <c r="F130" s="43"/>
      <c r="G130" s="44"/>
      <c r="H130" s="44"/>
      <c r="I130" s="45"/>
      <c r="J130" s="45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X130" s="58"/>
    </row>
    <row r="131" spans="3:24" ht="15">
      <c r="C131" s="43">
        <f>Данные!B131</f>
        <v>0</v>
      </c>
      <c r="D131" s="43"/>
      <c r="E131" s="43"/>
      <c r="F131" s="43"/>
      <c r="G131" s="44"/>
      <c r="H131" s="44"/>
      <c r="I131" s="45"/>
      <c r="J131" s="45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X131" s="58"/>
    </row>
    <row r="132" spans="3:24" ht="15">
      <c r="C132" s="43">
        <f>Данные!B132</f>
        <v>0</v>
      </c>
      <c r="D132" s="43"/>
      <c r="E132" s="43"/>
      <c r="F132" s="43"/>
      <c r="G132" s="44"/>
      <c r="H132" s="44"/>
      <c r="I132" s="45"/>
      <c r="J132" s="45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X132" s="58"/>
    </row>
    <row r="133" spans="3:24" ht="15">
      <c r="C133" s="43">
        <f>Данные!B133</f>
        <v>0</v>
      </c>
      <c r="D133" s="43"/>
      <c r="E133" s="43"/>
      <c r="F133" s="43"/>
      <c r="G133" s="44"/>
      <c r="H133" s="44"/>
      <c r="I133" s="45"/>
      <c r="J133" s="45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X133" s="58"/>
    </row>
    <row r="134" spans="3:24" ht="15">
      <c r="C134" s="43">
        <f>Данные!B134</f>
        <v>0</v>
      </c>
      <c r="D134" s="43"/>
      <c r="E134" s="43"/>
      <c r="F134" s="43"/>
      <c r="G134" s="44"/>
      <c r="H134" s="44"/>
      <c r="I134" s="45"/>
      <c r="J134" s="45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X134" s="58"/>
    </row>
    <row r="135" spans="3:24" ht="15">
      <c r="C135" s="43">
        <f>Данные!B135</f>
        <v>0</v>
      </c>
      <c r="D135" s="43"/>
      <c r="E135" s="43"/>
      <c r="F135" s="43"/>
      <c r="G135" s="44"/>
      <c r="H135" s="44"/>
      <c r="I135" s="45"/>
      <c r="J135" s="45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X135" s="58"/>
    </row>
    <row r="136" spans="3:24" ht="15">
      <c r="C136" s="43">
        <f>Данные!B136</f>
        <v>0</v>
      </c>
      <c r="D136" s="43"/>
      <c r="E136" s="43"/>
      <c r="F136" s="43"/>
      <c r="G136" s="44"/>
      <c r="H136" s="44"/>
      <c r="I136" s="45"/>
      <c r="J136" s="45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X136" s="58"/>
    </row>
    <row r="137" spans="3:24" ht="15">
      <c r="C137" s="43">
        <f>Данные!B137</f>
        <v>0</v>
      </c>
      <c r="D137" s="43"/>
      <c r="E137" s="43"/>
      <c r="F137" s="43"/>
      <c r="G137" s="44"/>
      <c r="H137" s="44"/>
      <c r="I137" s="45"/>
      <c r="J137" s="45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X137" s="58"/>
    </row>
    <row r="138" spans="3:24" ht="15">
      <c r="C138" s="43">
        <f>Данные!B138</f>
        <v>0</v>
      </c>
      <c r="D138" s="43"/>
      <c r="E138" s="43"/>
      <c r="F138" s="43"/>
      <c r="G138" s="44"/>
      <c r="H138" s="44"/>
      <c r="I138" s="45"/>
      <c r="J138" s="45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X138" s="58"/>
    </row>
    <row r="139" spans="3:24" ht="15">
      <c r="C139" s="43">
        <f>Данные!B139</f>
        <v>0</v>
      </c>
      <c r="D139" s="43"/>
      <c r="E139" s="43"/>
      <c r="F139" s="43"/>
      <c r="G139" s="44"/>
      <c r="H139" s="44"/>
      <c r="I139" s="45"/>
      <c r="J139" s="45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X139" s="58"/>
    </row>
    <row r="140" spans="3:24" ht="15">
      <c r="C140" s="43">
        <f>Данные!B140</f>
        <v>0</v>
      </c>
      <c r="D140" s="43"/>
      <c r="E140" s="43"/>
      <c r="F140" s="43"/>
      <c r="G140" s="44"/>
      <c r="H140" s="44"/>
      <c r="I140" s="45"/>
      <c r="J140" s="45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X140" s="58"/>
    </row>
    <row r="141" spans="3:24" ht="15">
      <c r="C141" s="43">
        <f>Данные!B141</f>
        <v>0</v>
      </c>
      <c r="D141" s="43"/>
      <c r="E141" s="43"/>
      <c r="F141" s="43"/>
      <c r="G141" s="44"/>
      <c r="H141" s="44"/>
      <c r="I141" s="45"/>
      <c r="J141" s="45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X141" s="58"/>
    </row>
    <row r="142" spans="3:24" ht="15">
      <c r="C142" s="43">
        <f>Данные!B142</f>
        <v>0</v>
      </c>
      <c r="D142" s="43"/>
      <c r="E142" s="43"/>
      <c r="F142" s="43"/>
      <c r="G142" s="44"/>
      <c r="H142" s="44"/>
      <c r="I142" s="45"/>
      <c r="J142" s="45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X142" s="58"/>
    </row>
    <row r="143" spans="3:24" ht="15">
      <c r="C143" s="43">
        <f>Данные!B143</f>
        <v>0</v>
      </c>
      <c r="D143" s="43"/>
      <c r="E143" s="43"/>
      <c r="F143" s="43"/>
      <c r="G143" s="44"/>
      <c r="H143" s="44"/>
      <c r="I143" s="45"/>
      <c r="J143" s="45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X143" s="58"/>
    </row>
    <row r="144" spans="3:24" ht="15">
      <c r="C144" s="43">
        <f>Данные!B144</f>
        <v>0</v>
      </c>
      <c r="D144" s="43"/>
      <c r="E144" s="43"/>
      <c r="F144" s="43"/>
      <c r="G144" s="44"/>
      <c r="H144" s="44"/>
      <c r="I144" s="45"/>
      <c r="J144" s="45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X144" s="58"/>
    </row>
    <row r="145" spans="3:24" ht="15">
      <c r="C145" s="43">
        <f>Данные!B145</f>
        <v>0</v>
      </c>
      <c r="D145" s="43"/>
      <c r="E145" s="43"/>
      <c r="F145" s="43"/>
      <c r="G145" s="44"/>
      <c r="H145" s="44"/>
      <c r="I145" s="45"/>
      <c r="J145" s="45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X145" s="58"/>
    </row>
    <row r="146" spans="3:24" ht="15">
      <c r="C146" s="43">
        <f>Данные!B146</f>
        <v>0</v>
      </c>
      <c r="D146" s="43"/>
      <c r="E146" s="43"/>
      <c r="F146" s="43"/>
      <c r="G146" s="44"/>
      <c r="H146" s="44"/>
      <c r="I146" s="45"/>
      <c r="J146" s="45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X146" s="58"/>
    </row>
    <row r="147" spans="3:24" ht="15">
      <c r="C147" s="43">
        <f>Данные!B147</f>
        <v>0</v>
      </c>
      <c r="D147" s="43"/>
      <c r="E147" s="43"/>
      <c r="F147" s="43"/>
      <c r="G147" s="44"/>
      <c r="H147" s="44"/>
      <c r="I147" s="45"/>
      <c r="J147" s="45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X147" s="58"/>
    </row>
    <row r="148" spans="3:24" ht="15">
      <c r="C148" s="43">
        <f>Данные!B148</f>
        <v>0</v>
      </c>
      <c r="D148" s="43"/>
      <c r="E148" s="43"/>
      <c r="F148" s="43"/>
      <c r="G148" s="44"/>
      <c r="H148" s="44"/>
      <c r="I148" s="45"/>
      <c r="J148" s="45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X148" s="58"/>
    </row>
    <row r="149" spans="3:24" ht="15">
      <c r="C149" s="43">
        <f>Данные!B149</f>
        <v>0</v>
      </c>
      <c r="D149" s="43"/>
      <c r="E149" s="43"/>
      <c r="F149" s="43"/>
      <c r="G149" s="44"/>
      <c r="H149" s="44"/>
      <c r="I149" s="45"/>
      <c r="J149" s="45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X149" s="58"/>
    </row>
    <row r="150" spans="3:24" ht="15">
      <c r="C150" s="43">
        <f>Данные!B150</f>
        <v>0</v>
      </c>
      <c r="D150" s="43"/>
      <c r="E150" s="43"/>
      <c r="F150" s="43"/>
      <c r="G150" s="44"/>
      <c r="H150" s="44"/>
      <c r="I150" s="45"/>
      <c r="J150" s="45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X150" s="58"/>
    </row>
    <row r="151" spans="3:24" ht="15">
      <c r="C151" s="43">
        <f>Данные!B151</f>
        <v>0</v>
      </c>
      <c r="D151" s="43"/>
      <c r="E151" s="43"/>
      <c r="F151" s="43"/>
      <c r="G151" s="44"/>
      <c r="H151" s="44"/>
      <c r="I151" s="45"/>
      <c r="J151" s="45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X151" s="58"/>
    </row>
    <row r="152" spans="3:24" ht="15">
      <c r="C152" s="43">
        <f>Данные!B152</f>
        <v>0</v>
      </c>
      <c r="D152" s="43"/>
      <c r="E152" s="43"/>
      <c r="F152" s="43"/>
      <c r="G152" s="44"/>
      <c r="H152" s="44"/>
      <c r="I152" s="45"/>
      <c r="J152" s="45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X152" s="58"/>
    </row>
    <row r="153" spans="3:24" ht="15">
      <c r="C153" s="43">
        <f>Данные!B153</f>
        <v>0</v>
      </c>
      <c r="D153" s="43"/>
      <c r="E153" s="43"/>
      <c r="F153" s="43"/>
      <c r="G153" s="44"/>
      <c r="H153" s="44"/>
      <c r="I153" s="45"/>
      <c r="J153" s="45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X153" s="58"/>
    </row>
    <row r="154" spans="3:24" ht="15">
      <c r="C154" s="43">
        <f>Данные!B154</f>
        <v>0</v>
      </c>
      <c r="D154" s="43"/>
      <c r="E154" s="43"/>
      <c r="F154" s="43"/>
      <c r="G154" s="44"/>
      <c r="H154" s="44"/>
      <c r="I154" s="45"/>
      <c r="J154" s="45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X154" s="58"/>
    </row>
    <row r="155" spans="3:24" ht="15">
      <c r="C155" s="43">
        <f>Данные!B155</f>
        <v>0</v>
      </c>
      <c r="D155" s="43"/>
      <c r="E155" s="43"/>
      <c r="F155" s="43"/>
      <c r="G155" s="44"/>
      <c r="H155" s="44"/>
      <c r="I155" s="45"/>
      <c r="J155" s="45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X155" s="58"/>
    </row>
    <row r="156" spans="3:24" ht="15">
      <c r="C156" s="43">
        <f>Данные!B156</f>
        <v>0</v>
      </c>
      <c r="D156" s="43"/>
      <c r="E156" s="43"/>
      <c r="F156" s="43"/>
      <c r="G156" s="44"/>
      <c r="H156" s="44"/>
      <c r="I156" s="45"/>
      <c r="J156" s="45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X156" s="58"/>
    </row>
    <row r="157" spans="3:24" ht="15">
      <c r="C157" s="43">
        <f>Данные!B157</f>
        <v>0</v>
      </c>
      <c r="D157" s="43"/>
      <c r="E157" s="43"/>
      <c r="F157" s="43"/>
      <c r="G157" s="44"/>
      <c r="H157" s="44"/>
      <c r="I157" s="45"/>
      <c r="J157" s="45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X157" s="58"/>
    </row>
    <row r="158" spans="3:24" ht="15">
      <c r="C158" s="43">
        <f>Данные!B158</f>
        <v>0</v>
      </c>
      <c r="D158" s="43"/>
      <c r="E158" s="43"/>
      <c r="F158" s="43"/>
      <c r="G158" s="44"/>
      <c r="H158" s="44"/>
      <c r="I158" s="45"/>
      <c r="J158" s="45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X158" s="58"/>
    </row>
    <row r="159" spans="3:24" ht="15">
      <c r="C159" s="43">
        <f>Данные!B159</f>
        <v>0</v>
      </c>
      <c r="D159" s="43"/>
      <c r="E159" s="43"/>
      <c r="F159" s="43"/>
      <c r="G159" s="44"/>
      <c r="H159" s="44"/>
      <c r="I159" s="45"/>
      <c r="J159" s="45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X159" s="58"/>
    </row>
    <row r="160" spans="3:24" ht="15">
      <c r="C160" s="43">
        <f>Данные!B160</f>
        <v>0</v>
      </c>
      <c r="D160" s="43"/>
      <c r="E160" s="43"/>
      <c r="F160" s="43"/>
      <c r="G160" s="44"/>
      <c r="H160" s="44"/>
      <c r="I160" s="45"/>
      <c r="J160" s="45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X160" s="58"/>
    </row>
    <row r="161" spans="3:24" ht="15">
      <c r="C161" s="43">
        <f>Данные!B161</f>
        <v>0</v>
      </c>
      <c r="D161" s="43"/>
      <c r="E161" s="43"/>
      <c r="F161" s="43"/>
      <c r="G161" s="44"/>
      <c r="H161" s="44"/>
      <c r="I161" s="45"/>
      <c r="J161" s="45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X161" s="58"/>
    </row>
    <row r="162" spans="3:24" ht="15">
      <c r="C162" s="43">
        <f>Данные!B162</f>
        <v>0</v>
      </c>
      <c r="D162" s="43"/>
      <c r="E162" s="43"/>
      <c r="F162" s="43"/>
      <c r="G162" s="44"/>
      <c r="H162" s="44"/>
      <c r="I162" s="45"/>
      <c r="J162" s="45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X162" s="58"/>
    </row>
    <row r="163" spans="3:24" ht="15">
      <c r="C163" s="43">
        <f>Данные!B163</f>
        <v>0</v>
      </c>
      <c r="D163" s="43"/>
      <c r="E163" s="43"/>
      <c r="F163" s="43"/>
      <c r="G163" s="44"/>
      <c r="H163" s="44"/>
      <c r="I163" s="45"/>
      <c r="J163" s="45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X163" s="58"/>
    </row>
    <row r="164" spans="3:24" ht="15">
      <c r="C164" s="43">
        <f>Данные!B164</f>
        <v>0</v>
      </c>
      <c r="D164" s="43"/>
      <c r="E164" s="43"/>
      <c r="F164" s="43"/>
      <c r="G164" s="44"/>
      <c r="H164" s="44"/>
      <c r="I164" s="45"/>
      <c r="J164" s="45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X164" s="58"/>
    </row>
    <row r="165" spans="3:24" ht="15">
      <c r="C165" s="43">
        <f>Данные!B165</f>
        <v>0</v>
      </c>
      <c r="D165" s="43"/>
      <c r="E165" s="43"/>
      <c r="F165" s="43"/>
      <c r="G165" s="44"/>
      <c r="H165" s="44"/>
      <c r="I165" s="45"/>
      <c r="J165" s="45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X165" s="58"/>
    </row>
    <row r="166" spans="3:24" ht="15">
      <c r="C166" s="43">
        <f>Данные!B166</f>
        <v>0</v>
      </c>
      <c r="D166" s="43"/>
      <c r="E166" s="43"/>
      <c r="F166" s="43"/>
      <c r="G166" s="44"/>
      <c r="H166" s="44"/>
      <c r="I166" s="45"/>
      <c r="J166" s="45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X166" s="58"/>
    </row>
    <row r="167" spans="3:24" ht="15">
      <c r="C167" s="43">
        <f>Данные!B167</f>
        <v>0</v>
      </c>
      <c r="D167" s="43"/>
      <c r="E167" s="43"/>
      <c r="F167" s="43"/>
      <c r="G167" s="44"/>
      <c r="H167" s="44"/>
      <c r="I167" s="45"/>
      <c r="J167" s="45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X167" s="58"/>
    </row>
    <row r="168" spans="3:24" ht="15">
      <c r="C168" s="43">
        <f>Данные!B168</f>
        <v>0</v>
      </c>
      <c r="D168" s="43"/>
      <c r="E168" s="43"/>
      <c r="F168" s="43"/>
      <c r="G168" s="44"/>
      <c r="H168" s="44"/>
      <c r="I168" s="45"/>
      <c r="J168" s="45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X168" s="58"/>
    </row>
    <row r="169" spans="3:24" ht="15">
      <c r="C169" s="43">
        <f>Данные!B169</f>
        <v>0</v>
      </c>
      <c r="D169" s="43"/>
      <c r="E169" s="43"/>
      <c r="F169" s="43"/>
      <c r="G169" s="44"/>
      <c r="H169" s="44"/>
      <c r="I169" s="45"/>
      <c r="J169" s="45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X169" s="58"/>
    </row>
    <row r="170" spans="3:24" ht="15">
      <c r="C170" s="43">
        <f>Данные!B170</f>
        <v>0</v>
      </c>
      <c r="D170" s="43"/>
      <c r="E170" s="43"/>
      <c r="F170" s="43"/>
      <c r="G170" s="44"/>
      <c r="H170" s="44"/>
      <c r="I170" s="45"/>
      <c r="J170" s="45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X170" s="58"/>
    </row>
    <row r="171" spans="3:24" ht="15">
      <c r="C171" s="43">
        <f>Данные!B171</f>
        <v>0</v>
      </c>
      <c r="D171" s="43"/>
      <c r="E171" s="43"/>
      <c r="F171" s="43"/>
      <c r="G171" s="44"/>
      <c r="H171" s="44"/>
      <c r="I171" s="45"/>
      <c r="J171" s="45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X171" s="58"/>
    </row>
    <row r="172" spans="3:24" ht="15">
      <c r="C172" s="43">
        <f>Данные!B172</f>
        <v>0</v>
      </c>
      <c r="D172" s="43"/>
      <c r="E172" s="43"/>
      <c r="F172" s="43"/>
      <c r="G172" s="44"/>
      <c r="H172" s="44"/>
      <c r="I172" s="45"/>
      <c r="J172" s="45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X172" s="58"/>
    </row>
    <row r="173" spans="3:24" ht="15">
      <c r="C173" s="43">
        <f>Данные!B173</f>
        <v>0</v>
      </c>
      <c r="D173" s="43"/>
      <c r="E173" s="43"/>
      <c r="F173" s="43"/>
      <c r="G173" s="44"/>
      <c r="H173" s="44"/>
      <c r="I173" s="45"/>
      <c r="J173" s="45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X173" s="58"/>
    </row>
    <row r="174" spans="3:24" ht="15">
      <c r="C174" s="43">
        <f>Данные!B174</f>
        <v>0</v>
      </c>
      <c r="D174" s="43"/>
      <c r="E174" s="43"/>
      <c r="F174" s="43"/>
      <c r="G174" s="44"/>
      <c r="H174" s="44"/>
      <c r="I174" s="45"/>
      <c r="J174" s="45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X174" s="58"/>
    </row>
    <row r="175" spans="3:24" ht="15">
      <c r="C175" s="43">
        <f>Данные!B175</f>
        <v>0</v>
      </c>
      <c r="D175" s="43"/>
      <c r="E175" s="43"/>
      <c r="F175" s="43"/>
      <c r="G175" s="44"/>
      <c r="H175" s="44"/>
      <c r="I175" s="45"/>
      <c r="J175" s="45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X175" s="58"/>
    </row>
    <row r="176" spans="3:24" ht="15">
      <c r="C176" s="43">
        <f>Данные!B176</f>
        <v>0</v>
      </c>
      <c r="D176" s="43"/>
      <c r="E176" s="43"/>
      <c r="F176" s="43"/>
      <c r="G176" s="44"/>
      <c r="H176" s="44"/>
      <c r="I176" s="45"/>
      <c r="J176" s="45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X176" s="58"/>
    </row>
    <row r="177" spans="3:24" ht="15">
      <c r="C177" s="43">
        <f>Данные!B177</f>
        <v>0</v>
      </c>
      <c r="D177" s="43"/>
      <c r="E177" s="43"/>
      <c r="F177" s="43"/>
      <c r="G177" s="44"/>
      <c r="H177" s="44"/>
      <c r="I177" s="45"/>
      <c r="J177" s="45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X177" s="58"/>
    </row>
    <row r="178" spans="3:24" ht="15">
      <c r="C178" s="43">
        <f>Данные!B178</f>
        <v>0</v>
      </c>
      <c r="D178" s="43"/>
      <c r="E178" s="43"/>
      <c r="F178" s="43"/>
      <c r="G178" s="44"/>
      <c r="H178" s="44"/>
      <c r="I178" s="45"/>
      <c r="J178" s="45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X178" s="58"/>
    </row>
    <row r="179" spans="3:24" ht="15">
      <c r="C179" s="43">
        <f>Данные!B179</f>
        <v>0</v>
      </c>
      <c r="D179" s="43"/>
      <c r="E179" s="43"/>
      <c r="F179" s="43"/>
      <c r="G179" s="44"/>
      <c r="H179" s="44"/>
      <c r="I179" s="45"/>
      <c r="J179" s="45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X179" s="58"/>
    </row>
    <row r="180" spans="3:24" ht="15">
      <c r="C180" s="43">
        <f>Данные!B180</f>
        <v>0</v>
      </c>
      <c r="D180" s="43"/>
      <c r="E180" s="43"/>
      <c r="F180" s="43"/>
      <c r="G180" s="44"/>
      <c r="H180" s="44"/>
      <c r="I180" s="45"/>
      <c r="J180" s="45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X180" s="58"/>
    </row>
    <row r="181" spans="3:24" ht="15">
      <c r="C181" s="43">
        <f>Данные!B181</f>
        <v>0</v>
      </c>
      <c r="D181" s="43"/>
      <c r="E181" s="43"/>
      <c r="F181" s="43"/>
      <c r="G181" s="44"/>
      <c r="H181" s="44"/>
      <c r="I181" s="45"/>
      <c r="J181" s="45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X181" s="58"/>
    </row>
    <row r="182" spans="3:24" ht="15">
      <c r="C182" s="43">
        <f>Данные!B182</f>
        <v>0</v>
      </c>
      <c r="D182" s="43"/>
      <c r="E182" s="43"/>
      <c r="F182" s="43"/>
      <c r="G182" s="44"/>
      <c r="H182" s="44"/>
      <c r="I182" s="45"/>
      <c r="J182" s="45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X182" s="58"/>
    </row>
    <row r="183" spans="3:24" ht="15">
      <c r="C183" s="43">
        <f>Данные!B183</f>
        <v>0</v>
      </c>
      <c r="D183" s="43"/>
      <c r="E183" s="43"/>
      <c r="F183" s="43"/>
      <c r="G183" s="44"/>
      <c r="H183" s="44"/>
      <c r="I183" s="45"/>
      <c r="J183" s="45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X183" s="58"/>
    </row>
    <row r="184" spans="3:24" ht="15">
      <c r="C184" s="43">
        <f>Данные!B184</f>
        <v>0</v>
      </c>
      <c r="D184" s="43"/>
      <c r="E184" s="43"/>
      <c r="F184" s="43"/>
      <c r="G184" s="44"/>
      <c r="H184" s="44"/>
      <c r="I184" s="45"/>
      <c r="J184" s="45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X184" s="58"/>
    </row>
    <row r="185" spans="3:24" ht="15">
      <c r="C185" s="43">
        <f>Данные!B185</f>
        <v>0</v>
      </c>
      <c r="D185" s="43"/>
      <c r="E185" s="43"/>
      <c r="F185" s="43"/>
      <c r="G185" s="44"/>
      <c r="H185" s="44"/>
      <c r="I185" s="45"/>
      <c r="J185" s="45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X185" s="58"/>
    </row>
    <row r="186" spans="3:24" ht="15">
      <c r="C186" s="43">
        <f>Данные!B186</f>
        <v>0</v>
      </c>
      <c r="D186" s="43"/>
      <c r="E186" s="43"/>
      <c r="F186" s="43"/>
      <c r="G186" s="44"/>
      <c r="H186" s="44"/>
      <c r="I186" s="45"/>
      <c r="J186" s="45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X186" s="58"/>
    </row>
    <row r="187" spans="3:24" ht="15">
      <c r="C187" s="43">
        <f>Данные!B187</f>
        <v>0</v>
      </c>
      <c r="D187" s="43"/>
      <c r="E187" s="43"/>
      <c r="F187" s="43"/>
      <c r="G187" s="44"/>
      <c r="H187" s="44"/>
      <c r="I187" s="45"/>
      <c r="J187" s="45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X187" s="58"/>
    </row>
    <row r="188" spans="3:24" ht="15">
      <c r="C188" s="43">
        <f>Данные!B188</f>
        <v>0</v>
      </c>
      <c r="D188" s="43"/>
      <c r="E188" s="43"/>
      <c r="F188" s="43"/>
      <c r="G188" s="44"/>
      <c r="H188" s="44"/>
      <c r="I188" s="45"/>
      <c r="J188" s="45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X188" s="58"/>
    </row>
    <row r="189" spans="3:24" ht="15">
      <c r="C189" s="43">
        <f>Данные!B189</f>
        <v>0</v>
      </c>
      <c r="D189" s="43"/>
      <c r="E189" s="43"/>
      <c r="F189" s="43"/>
      <c r="G189" s="44"/>
      <c r="H189" s="44"/>
      <c r="I189" s="45"/>
      <c r="J189" s="45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X189" s="58"/>
    </row>
    <row r="190" spans="3:24" ht="15">
      <c r="C190" s="43">
        <f>Данные!B190</f>
        <v>0</v>
      </c>
      <c r="D190" s="43"/>
      <c r="E190" s="43"/>
      <c r="F190" s="43"/>
      <c r="G190" s="44"/>
      <c r="H190" s="44"/>
      <c r="I190" s="45"/>
      <c r="J190" s="45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X190" s="58"/>
    </row>
    <row r="191" spans="3:24" ht="15">
      <c r="C191" s="43">
        <f>Данные!B191</f>
        <v>0</v>
      </c>
      <c r="D191" s="43"/>
      <c r="E191" s="43"/>
      <c r="F191" s="43"/>
      <c r="G191" s="44"/>
      <c r="H191" s="44"/>
      <c r="I191" s="45"/>
      <c r="J191" s="45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X191" s="58"/>
    </row>
    <row r="192" spans="3:24" ht="15">
      <c r="C192" s="43">
        <f>Данные!B192</f>
        <v>0</v>
      </c>
      <c r="D192" s="43"/>
      <c r="E192" s="43"/>
      <c r="F192" s="43"/>
      <c r="G192" s="44"/>
      <c r="H192" s="44"/>
      <c r="I192" s="45"/>
      <c r="J192" s="45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X192" s="58"/>
    </row>
    <row r="193" spans="3:24" ht="15">
      <c r="C193" s="43">
        <f>Данные!B193</f>
        <v>0</v>
      </c>
      <c r="D193" s="43"/>
      <c r="E193" s="43"/>
      <c r="F193" s="43"/>
      <c r="G193" s="44"/>
      <c r="H193" s="44"/>
      <c r="I193" s="45"/>
      <c r="J193" s="45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X193" s="58"/>
    </row>
    <row r="194" spans="3:24" ht="15">
      <c r="C194" s="43">
        <f>Данные!B194</f>
        <v>0</v>
      </c>
      <c r="D194" s="43"/>
      <c r="E194" s="43"/>
      <c r="F194" s="43"/>
      <c r="G194" s="44"/>
      <c r="H194" s="44"/>
      <c r="I194" s="45"/>
      <c r="J194" s="45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X194" s="58"/>
    </row>
    <row r="195" spans="3:24" ht="15">
      <c r="C195" s="43">
        <f>Данные!B195</f>
        <v>0</v>
      </c>
      <c r="D195" s="43"/>
      <c r="E195" s="43"/>
      <c r="F195" s="43"/>
      <c r="G195" s="44"/>
      <c r="H195" s="44"/>
      <c r="I195" s="45"/>
      <c r="J195" s="45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X195" s="58"/>
    </row>
    <row r="196" spans="3:24" ht="15">
      <c r="C196" s="43">
        <f>Данные!B196</f>
        <v>0</v>
      </c>
      <c r="D196" s="43"/>
      <c r="E196" s="43"/>
      <c r="F196" s="43"/>
      <c r="G196" s="44"/>
      <c r="H196" s="44"/>
      <c r="I196" s="45"/>
      <c r="J196" s="45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X196" s="58"/>
    </row>
    <row r="197" spans="3:24" ht="15">
      <c r="C197" s="43">
        <f>Данные!B197</f>
        <v>0</v>
      </c>
      <c r="D197" s="43"/>
      <c r="E197" s="43"/>
      <c r="F197" s="43"/>
      <c r="G197" s="44"/>
      <c r="H197" s="44"/>
      <c r="I197" s="45"/>
      <c r="J197" s="45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X197" s="58"/>
    </row>
    <row r="198" spans="3:24" ht="15">
      <c r="C198" s="43">
        <f>Данные!B198</f>
        <v>0</v>
      </c>
      <c r="D198" s="43"/>
      <c r="E198" s="43"/>
      <c r="F198" s="43"/>
      <c r="G198" s="44"/>
      <c r="H198" s="44"/>
      <c r="I198" s="45"/>
      <c r="J198" s="45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X198" s="58"/>
    </row>
    <row r="199" spans="3:24" ht="15">
      <c r="C199" s="43">
        <f>Данные!B199</f>
        <v>0</v>
      </c>
      <c r="D199" s="43"/>
      <c r="E199" s="43"/>
      <c r="F199" s="43"/>
      <c r="G199" s="44"/>
      <c r="H199" s="44"/>
      <c r="I199" s="45"/>
      <c r="J199" s="45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X199" s="58"/>
    </row>
    <row r="200" spans="3:24" ht="15">
      <c r="C200" s="43">
        <f>Данные!B200</f>
        <v>0</v>
      </c>
      <c r="D200" s="43"/>
      <c r="E200" s="43"/>
      <c r="F200" s="43"/>
      <c r="G200" s="44"/>
      <c r="H200" s="44"/>
      <c r="I200" s="45"/>
      <c r="J200" s="45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X200" s="58"/>
    </row>
    <row r="201" spans="3:24" ht="15">
      <c r="C201" s="43">
        <f>Данные!B201</f>
        <v>0</v>
      </c>
      <c r="D201" s="43"/>
      <c r="E201" s="43"/>
      <c r="F201" s="43"/>
      <c r="G201" s="44"/>
      <c r="H201" s="44"/>
      <c r="I201" s="45"/>
      <c r="J201" s="45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X201" s="58"/>
    </row>
    <row r="202" spans="3:24" ht="15">
      <c r="C202" s="43">
        <f>Данные!B202</f>
        <v>0</v>
      </c>
      <c r="D202" s="43"/>
      <c r="E202" s="43"/>
      <c r="F202" s="43"/>
      <c r="G202" s="44"/>
      <c r="H202" s="44"/>
      <c r="I202" s="45"/>
      <c r="J202" s="45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X202" s="58"/>
    </row>
    <row r="203" spans="3:24" ht="15">
      <c r="C203" s="43">
        <f>Данные!B203</f>
        <v>0</v>
      </c>
      <c r="D203" s="43"/>
      <c r="E203" s="43"/>
      <c r="F203" s="43"/>
      <c r="G203" s="44"/>
      <c r="H203" s="44"/>
      <c r="I203" s="45"/>
      <c r="J203" s="45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X203" s="58"/>
    </row>
    <row r="204" spans="3:24" ht="15">
      <c r="C204" s="43">
        <f>Данные!B204</f>
        <v>0</v>
      </c>
      <c r="D204" s="43"/>
      <c r="E204" s="43"/>
      <c r="F204" s="43"/>
      <c r="G204" s="44"/>
      <c r="H204" s="44"/>
      <c r="I204" s="45"/>
      <c r="J204" s="45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X204" s="58"/>
    </row>
    <row r="205" spans="3:24" ht="15">
      <c r="C205" s="43">
        <f>Данные!B205</f>
        <v>0</v>
      </c>
      <c r="D205" s="43"/>
      <c r="E205" s="43"/>
      <c r="F205" s="43"/>
      <c r="G205" s="44"/>
      <c r="H205" s="44"/>
      <c r="I205" s="45"/>
      <c r="J205" s="45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X205" s="58"/>
    </row>
    <row r="206" spans="3:24" ht="15">
      <c r="C206" s="43">
        <f>Данные!B206</f>
        <v>0</v>
      </c>
      <c r="D206" s="43"/>
      <c r="E206" s="43"/>
      <c r="F206" s="43"/>
      <c r="G206" s="44"/>
      <c r="H206" s="44"/>
      <c r="I206" s="45"/>
      <c r="J206" s="45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X206" s="58"/>
    </row>
    <row r="207" spans="3:24" ht="15">
      <c r="C207" s="43">
        <f>Данные!B207</f>
        <v>0</v>
      </c>
      <c r="D207" s="43"/>
      <c r="E207" s="43"/>
      <c r="F207" s="43"/>
      <c r="G207" s="44"/>
      <c r="H207" s="44"/>
      <c r="I207" s="45"/>
      <c r="J207" s="45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X207" s="58"/>
    </row>
    <row r="208" spans="3:24" ht="15">
      <c r="C208" s="43">
        <f>Данные!B208</f>
        <v>0</v>
      </c>
      <c r="D208" s="43"/>
      <c r="E208" s="43"/>
      <c r="F208" s="43"/>
      <c r="G208" s="44"/>
      <c r="H208" s="44"/>
      <c r="I208" s="45"/>
      <c r="J208" s="45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X208" s="58"/>
    </row>
    <row r="209" spans="3:24" ht="15">
      <c r="C209" s="43">
        <f>Данные!B209</f>
        <v>0</v>
      </c>
      <c r="D209" s="43"/>
      <c r="E209" s="43"/>
      <c r="F209" s="43"/>
      <c r="G209" s="44"/>
      <c r="H209" s="44"/>
      <c r="I209" s="45"/>
      <c r="J209" s="45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X209" s="58"/>
    </row>
    <row r="210" spans="3:24" ht="15">
      <c r="C210" s="43">
        <f>Данные!B210</f>
        <v>0</v>
      </c>
      <c r="D210" s="43"/>
      <c r="E210" s="43"/>
      <c r="F210" s="43"/>
      <c r="G210" s="44"/>
      <c r="H210" s="44"/>
      <c r="I210" s="45"/>
      <c r="J210" s="45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X210" s="58"/>
    </row>
    <row r="211" spans="3:24" ht="15">
      <c r="C211" s="43">
        <f>Данные!B211</f>
        <v>0</v>
      </c>
      <c r="D211" s="43"/>
      <c r="E211" s="43"/>
      <c r="F211" s="43"/>
      <c r="G211" s="44"/>
      <c r="H211" s="44"/>
      <c r="I211" s="45"/>
      <c r="J211" s="45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X211" s="58"/>
    </row>
    <row r="212" spans="3:24" ht="15">
      <c r="C212" s="43">
        <f>Данные!B212</f>
        <v>0</v>
      </c>
      <c r="D212" s="43"/>
      <c r="E212" s="43"/>
      <c r="F212" s="43"/>
      <c r="G212" s="44"/>
      <c r="H212" s="44"/>
      <c r="I212" s="45"/>
      <c r="J212" s="45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X212" s="58"/>
    </row>
    <row r="213" spans="3:24" ht="15">
      <c r="C213" s="43">
        <f>Данные!B213</f>
        <v>0</v>
      </c>
      <c r="D213" s="43"/>
      <c r="E213" s="43"/>
      <c r="F213" s="43"/>
      <c r="G213" s="44"/>
      <c r="H213" s="44"/>
      <c r="I213" s="45"/>
      <c r="J213" s="45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X213" s="58"/>
    </row>
    <row r="214" spans="3:24" ht="15">
      <c r="C214" s="43">
        <f>Данные!B214</f>
        <v>0</v>
      </c>
      <c r="D214" s="43"/>
      <c r="E214" s="43"/>
      <c r="F214" s="43"/>
      <c r="G214" s="44"/>
      <c r="H214" s="44"/>
      <c r="I214" s="45"/>
      <c r="J214" s="45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X214" s="58"/>
    </row>
    <row r="215" spans="3:24" ht="15">
      <c r="C215" s="43">
        <f>Данные!B215</f>
        <v>0</v>
      </c>
      <c r="D215" s="43"/>
      <c r="E215" s="43"/>
      <c r="F215" s="43"/>
      <c r="G215" s="44"/>
      <c r="H215" s="44"/>
      <c r="I215" s="45"/>
      <c r="J215" s="45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X215" s="58"/>
    </row>
    <row r="216" spans="3:24" ht="15">
      <c r="C216" s="43">
        <f>Данные!B216</f>
        <v>0</v>
      </c>
      <c r="D216" s="43"/>
      <c r="E216" s="43"/>
      <c r="F216" s="43"/>
      <c r="G216" s="44"/>
      <c r="H216" s="44"/>
      <c r="I216" s="45"/>
      <c r="J216" s="45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X216" s="58"/>
    </row>
    <row r="217" spans="3:24" ht="15">
      <c r="C217" s="43">
        <f>Данные!B217</f>
        <v>0</v>
      </c>
      <c r="D217" s="43"/>
      <c r="E217" s="43"/>
      <c r="F217" s="43"/>
      <c r="G217" s="44"/>
      <c r="H217" s="44"/>
      <c r="I217" s="45"/>
      <c r="J217" s="45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X217" s="58"/>
    </row>
    <row r="218" spans="3:24" ht="15">
      <c r="C218" s="43">
        <f>Данные!B218</f>
        <v>0</v>
      </c>
      <c r="D218" s="43"/>
      <c r="E218" s="43"/>
      <c r="F218" s="43"/>
      <c r="G218" s="44"/>
      <c r="H218" s="44"/>
      <c r="I218" s="45"/>
      <c r="J218" s="45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X218" s="58"/>
    </row>
    <row r="219" spans="3:24" ht="15">
      <c r="C219" s="43">
        <f>Данные!B219</f>
        <v>0</v>
      </c>
      <c r="D219" s="43"/>
      <c r="E219" s="43"/>
      <c r="F219" s="43"/>
      <c r="G219" s="44"/>
      <c r="H219" s="44"/>
      <c r="I219" s="45"/>
      <c r="J219" s="45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X219" s="58"/>
    </row>
    <row r="220" spans="3:24" ht="15">
      <c r="C220" s="43">
        <f>Данные!B220</f>
        <v>0</v>
      </c>
      <c r="D220" s="43"/>
      <c r="E220" s="43"/>
      <c r="F220" s="43"/>
      <c r="G220" s="44"/>
      <c r="H220" s="44"/>
      <c r="I220" s="45"/>
      <c r="J220" s="45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X220" s="58"/>
    </row>
    <row r="221" spans="3:24" ht="15">
      <c r="C221" s="43">
        <f>Данные!B221</f>
        <v>0</v>
      </c>
      <c r="D221" s="43"/>
      <c r="E221" s="43"/>
      <c r="F221" s="43"/>
      <c r="G221" s="44"/>
      <c r="H221" s="44"/>
      <c r="I221" s="45"/>
      <c r="J221" s="45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X221" s="58"/>
    </row>
    <row r="222" spans="3:24" ht="15">
      <c r="C222" s="43">
        <f>Данные!B222</f>
        <v>0</v>
      </c>
      <c r="D222" s="43"/>
      <c r="E222" s="43"/>
      <c r="F222" s="43"/>
      <c r="G222" s="44"/>
      <c r="H222" s="44"/>
      <c r="I222" s="45"/>
      <c r="J222" s="45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X222" s="58"/>
    </row>
    <row r="223" spans="3:24" ht="15">
      <c r="C223" s="43">
        <f>Данные!B223</f>
        <v>0</v>
      </c>
      <c r="D223" s="43"/>
      <c r="E223" s="43"/>
      <c r="F223" s="43"/>
      <c r="G223" s="44"/>
      <c r="H223" s="44"/>
      <c r="I223" s="45"/>
      <c r="J223" s="45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X223" s="58"/>
    </row>
    <row r="224" spans="3:24" ht="15">
      <c r="C224" s="43">
        <f>Данные!B224</f>
        <v>0</v>
      </c>
      <c r="D224" s="43"/>
      <c r="E224" s="43"/>
      <c r="F224" s="43"/>
      <c r="G224" s="44"/>
      <c r="H224" s="44"/>
      <c r="I224" s="45"/>
      <c r="J224" s="45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X224" s="58"/>
    </row>
    <row r="225" spans="3:24" ht="15">
      <c r="C225" s="43">
        <f>Данные!B225</f>
        <v>0</v>
      </c>
      <c r="D225" s="43"/>
      <c r="E225" s="43"/>
      <c r="F225" s="43"/>
      <c r="G225" s="44"/>
      <c r="H225" s="44"/>
      <c r="I225" s="45"/>
      <c r="J225" s="45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X225" s="58"/>
    </row>
    <row r="226" spans="3:24" ht="15">
      <c r="C226" s="43">
        <f>Данные!B226</f>
        <v>0</v>
      </c>
      <c r="D226" s="43"/>
      <c r="E226" s="43"/>
      <c r="F226" s="43"/>
      <c r="G226" s="44"/>
      <c r="H226" s="44"/>
      <c r="I226" s="45"/>
      <c r="J226" s="45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X226" s="58"/>
    </row>
    <row r="227" spans="3:24" ht="15">
      <c r="C227" s="43">
        <f>Данные!B227</f>
        <v>0</v>
      </c>
      <c r="D227" s="43"/>
      <c r="E227" s="43"/>
      <c r="F227" s="43"/>
      <c r="G227" s="44"/>
      <c r="H227" s="44"/>
      <c r="I227" s="45"/>
      <c r="J227" s="45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X227" s="58"/>
    </row>
    <row r="228" spans="3:24" ht="15">
      <c r="C228" s="43">
        <f>Данные!B228</f>
        <v>0</v>
      </c>
      <c r="D228" s="43"/>
      <c r="E228" s="43"/>
      <c r="F228" s="43"/>
      <c r="G228" s="44"/>
      <c r="H228" s="44"/>
      <c r="I228" s="45"/>
      <c r="J228" s="45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X228" s="58"/>
    </row>
    <row r="229" spans="3:24" ht="15">
      <c r="C229" s="43">
        <f>Данные!B229</f>
        <v>0</v>
      </c>
      <c r="D229" s="43"/>
      <c r="E229" s="43"/>
      <c r="F229" s="43"/>
      <c r="G229" s="44"/>
      <c r="H229" s="44"/>
      <c r="I229" s="45"/>
      <c r="J229" s="45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X229" s="58"/>
    </row>
    <row r="230" spans="3:24" ht="15">
      <c r="C230" s="43">
        <f>Данные!B230</f>
        <v>0</v>
      </c>
      <c r="D230" s="43"/>
      <c r="E230" s="43"/>
      <c r="F230" s="43"/>
      <c r="G230" s="44"/>
      <c r="H230" s="44"/>
      <c r="I230" s="45"/>
      <c r="J230" s="45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X230" s="58"/>
    </row>
    <row r="231" spans="3:24" ht="15">
      <c r="C231" s="43">
        <f>Данные!B231</f>
        <v>0</v>
      </c>
      <c r="D231" s="43"/>
      <c r="E231" s="43"/>
      <c r="F231" s="43"/>
      <c r="G231" s="44"/>
      <c r="H231" s="44"/>
      <c r="I231" s="45"/>
      <c r="J231" s="45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X231" s="58"/>
    </row>
    <row r="232" spans="3:24" ht="15">
      <c r="C232" s="43">
        <f>Данные!B232</f>
        <v>0</v>
      </c>
      <c r="D232" s="43"/>
      <c r="E232" s="43"/>
      <c r="F232" s="43"/>
      <c r="G232" s="44"/>
      <c r="H232" s="44"/>
      <c r="I232" s="45"/>
      <c r="J232" s="45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X232" s="58"/>
    </row>
    <row r="233" spans="3:24" ht="15">
      <c r="C233" s="43">
        <f>Данные!B233</f>
        <v>0</v>
      </c>
      <c r="D233" s="43"/>
      <c r="E233" s="43"/>
      <c r="F233" s="43"/>
      <c r="G233" s="44"/>
      <c r="H233" s="44"/>
      <c r="I233" s="45"/>
      <c r="J233" s="45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X233" s="58"/>
    </row>
    <row r="234" spans="3:24" ht="15">
      <c r="C234" s="43">
        <f>Данные!B234</f>
        <v>0</v>
      </c>
      <c r="D234" s="43"/>
      <c r="E234" s="43"/>
      <c r="F234" s="43"/>
      <c r="G234" s="44"/>
      <c r="H234" s="44"/>
      <c r="I234" s="45"/>
      <c r="J234" s="45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X234" s="58"/>
    </row>
    <row r="235" spans="3:24" ht="15">
      <c r="C235" s="43">
        <f>Данные!B235</f>
        <v>0</v>
      </c>
      <c r="D235" s="43"/>
      <c r="E235" s="43"/>
      <c r="F235" s="43"/>
      <c r="G235" s="44"/>
      <c r="H235" s="44"/>
      <c r="I235" s="45"/>
      <c r="J235" s="45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X235" s="58"/>
    </row>
    <row r="236" spans="3:24" ht="15">
      <c r="C236" s="43">
        <f>Данные!B236</f>
        <v>0</v>
      </c>
      <c r="D236" s="43"/>
      <c r="E236" s="43"/>
      <c r="F236" s="43"/>
      <c r="G236" s="44"/>
      <c r="H236" s="44"/>
      <c r="I236" s="45"/>
      <c r="J236" s="45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X236" s="58"/>
    </row>
    <row r="237" spans="3:24" ht="15">
      <c r="C237" s="43">
        <f>Данные!B237</f>
        <v>0</v>
      </c>
      <c r="D237" s="43"/>
      <c r="E237" s="43"/>
      <c r="F237" s="43"/>
      <c r="G237" s="44"/>
      <c r="H237" s="44"/>
      <c r="I237" s="45"/>
      <c r="J237" s="45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X237" s="58"/>
    </row>
    <row r="238" spans="3:24" ht="15">
      <c r="C238" s="43">
        <f>Данные!B238</f>
        <v>0</v>
      </c>
      <c r="D238" s="43"/>
      <c r="E238" s="43"/>
      <c r="F238" s="43"/>
      <c r="G238" s="44"/>
      <c r="H238" s="44"/>
      <c r="I238" s="45"/>
      <c r="J238" s="45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X238" s="58"/>
    </row>
    <row r="239" spans="3:24" ht="15">
      <c r="C239" s="43">
        <f>Данные!B239</f>
        <v>0</v>
      </c>
      <c r="D239" s="43"/>
      <c r="E239" s="43"/>
      <c r="F239" s="43"/>
      <c r="G239" s="44"/>
      <c r="H239" s="44"/>
      <c r="I239" s="45"/>
      <c r="J239" s="45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X239" s="58"/>
    </row>
    <row r="240" spans="3:24" ht="15">
      <c r="C240" s="43">
        <f>Данные!B240</f>
        <v>0</v>
      </c>
      <c r="D240" s="43"/>
      <c r="E240" s="43"/>
      <c r="F240" s="43"/>
      <c r="G240" s="44"/>
      <c r="H240" s="44"/>
      <c r="I240" s="45"/>
      <c r="J240" s="45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X240" s="58"/>
    </row>
    <row r="241" spans="3:24" ht="15">
      <c r="C241" s="43">
        <f>Данные!B241</f>
        <v>0</v>
      </c>
      <c r="D241" s="43"/>
      <c r="E241" s="43"/>
      <c r="F241" s="43"/>
      <c r="G241" s="44"/>
      <c r="H241" s="44"/>
      <c r="I241" s="45"/>
      <c r="J241" s="45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X241" s="58"/>
    </row>
    <row r="242" spans="3:24" ht="15">
      <c r="C242" s="43">
        <f>Данные!B242</f>
        <v>0</v>
      </c>
      <c r="D242" s="43"/>
      <c r="E242" s="43"/>
      <c r="F242" s="43"/>
      <c r="G242" s="44"/>
      <c r="H242" s="44"/>
      <c r="I242" s="45"/>
      <c r="J242" s="45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X242" s="58"/>
    </row>
    <row r="243" spans="3:24" ht="15">
      <c r="C243" s="43">
        <f>Данные!B243</f>
        <v>0</v>
      </c>
      <c r="D243" s="43"/>
      <c r="E243" s="43"/>
      <c r="F243" s="43"/>
      <c r="G243" s="44"/>
      <c r="H243" s="44"/>
      <c r="I243" s="45"/>
      <c r="J243" s="45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X243" s="58"/>
    </row>
    <row r="244" spans="3:24" ht="15">
      <c r="C244" s="43">
        <f>Данные!B244</f>
        <v>0</v>
      </c>
      <c r="D244" s="43"/>
      <c r="E244" s="43"/>
      <c r="F244" s="43"/>
      <c r="G244" s="44"/>
      <c r="H244" s="44"/>
      <c r="I244" s="45"/>
      <c r="J244" s="45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X244" s="58"/>
    </row>
    <row r="245" spans="3:24" ht="15">
      <c r="C245" s="43">
        <f>Данные!B245</f>
        <v>0</v>
      </c>
      <c r="D245" s="43"/>
      <c r="E245" s="43"/>
      <c r="F245" s="43"/>
      <c r="G245" s="44"/>
      <c r="H245" s="44"/>
      <c r="I245" s="45"/>
      <c r="J245" s="45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X245" s="58"/>
    </row>
    <row r="246" spans="3:24" ht="15">
      <c r="C246" s="43">
        <f>Данные!B246</f>
        <v>0</v>
      </c>
      <c r="D246" s="43"/>
      <c r="E246" s="43"/>
      <c r="F246" s="43"/>
      <c r="G246" s="44"/>
      <c r="H246" s="44"/>
      <c r="I246" s="45"/>
      <c r="J246" s="45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X246" s="58"/>
    </row>
    <row r="247" spans="3:24" ht="15">
      <c r="C247" s="43">
        <f>Данные!B247</f>
        <v>0</v>
      </c>
      <c r="D247" s="43"/>
      <c r="E247" s="43"/>
      <c r="F247" s="43"/>
      <c r="G247" s="44"/>
      <c r="H247" s="44"/>
      <c r="I247" s="45"/>
      <c r="J247" s="45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X247" s="58"/>
    </row>
    <row r="248" spans="3:24" ht="15">
      <c r="C248" s="43">
        <f>Данные!B248</f>
        <v>0</v>
      </c>
      <c r="D248" s="43"/>
      <c r="E248" s="43"/>
      <c r="F248" s="43"/>
      <c r="G248" s="44"/>
      <c r="H248" s="44"/>
      <c r="I248" s="45"/>
      <c r="J248" s="45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X248" s="58"/>
    </row>
    <row r="249" spans="3:24" ht="15">
      <c r="C249" s="43">
        <f>Данные!B249</f>
        <v>0</v>
      </c>
      <c r="D249" s="43"/>
      <c r="E249" s="43"/>
      <c r="F249" s="43"/>
      <c r="G249" s="44"/>
      <c r="H249" s="44"/>
      <c r="I249" s="45"/>
      <c r="J249" s="45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X249" s="58"/>
    </row>
    <row r="250" spans="3:24" ht="15">
      <c r="C250" s="43">
        <f>Данные!B250</f>
        <v>0</v>
      </c>
      <c r="D250" s="43"/>
      <c r="E250" s="43"/>
      <c r="F250" s="43"/>
      <c r="G250" s="44"/>
      <c r="H250" s="44"/>
      <c r="I250" s="45"/>
      <c r="J250" s="45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X250" s="58"/>
    </row>
    <row r="251" spans="3:24" ht="15">
      <c r="C251" s="43">
        <f>Данные!B251</f>
        <v>0</v>
      </c>
      <c r="D251" s="43"/>
      <c r="E251" s="43"/>
      <c r="F251" s="43"/>
      <c r="G251" s="44"/>
      <c r="H251" s="44"/>
      <c r="I251" s="45"/>
      <c r="J251" s="45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X251" s="58"/>
    </row>
    <row r="252" spans="3:24" ht="15">
      <c r="C252" s="43">
        <f>Данные!B252</f>
        <v>0</v>
      </c>
      <c r="D252" s="43"/>
      <c r="E252" s="43"/>
      <c r="F252" s="43"/>
      <c r="G252" s="44"/>
      <c r="H252" s="44"/>
      <c r="I252" s="45"/>
      <c r="J252" s="45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X252" s="58"/>
    </row>
    <row r="253" spans="3:24" ht="15">
      <c r="C253" s="43">
        <f>Данные!B253</f>
        <v>0</v>
      </c>
      <c r="D253" s="43"/>
      <c r="E253" s="43"/>
      <c r="F253" s="43"/>
      <c r="G253" s="44"/>
      <c r="H253" s="44"/>
      <c r="I253" s="45"/>
      <c r="J253" s="45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X253" s="58"/>
    </row>
    <row r="254" spans="3:24" ht="15">
      <c r="C254" s="43">
        <f>Данные!B254</f>
        <v>0</v>
      </c>
      <c r="D254" s="43"/>
      <c r="E254" s="43"/>
      <c r="F254" s="43"/>
      <c r="G254" s="44"/>
      <c r="H254" s="44"/>
      <c r="I254" s="45"/>
      <c r="J254" s="45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X254" s="58"/>
    </row>
    <row r="255" spans="3:24" ht="15">
      <c r="C255" s="43">
        <f>Данные!B255</f>
        <v>0</v>
      </c>
      <c r="D255" s="43"/>
      <c r="E255" s="43"/>
      <c r="F255" s="43"/>
      <c r="G255" s="44"/>
      <c r="H255" s="44"/>
      <c r="I255" s="45"/>
      <c r="J255" s="45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X255" s="58"/>
    </row>
    <row r="256" spans="3:24" ht="15">
      <c r="C256" s="43">
        <f>Данные!B256</f>
        <v>0</v>
      </c>
      <c r="D256" s="43"/>
      <c r="E256" s="43"/>
      <c r="F256" s="43"/>
      <c r="G256" s="44"/>
      <c r="H256" s="44"/>
      <c r="I256" s="45"/>
      <c r="J256" s="45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X256" s="58"/>
    </row>
    <row r="257" spans="3:24" ht="15">
      <c r="C257" s="43">
        <f>Данные!B257</f>
        <v>0</v>
      </c>
      <c r="D257" s="43"/>
      <c r="E257" s="43"/>
      <c r="F257" s="43"/>
      <c r="G257" s="44"/>
      <c r="H257" s="44"/>
      <c r="I257" s="45"/>
      <c r="J257" s="45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X257" s="58"/>
    </row>
    <row r="258" spans="3:24" ht="15">
      <c r="C258" s="43">
        <f>Данные!B258</f>
        <v>0</v>
      </c>
      <c r="D258" s="43"/>
      <c r="E258" s="43"/>
      <c r="F258" s="43"/>
      <c r="G258" s="44"/>
      <c r="H258" s="44"/>
      <c r="I258" s="45"/>
      <c r="J258" s="45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X258" s="58"/>
    </row>
    <row r="259" spans="3:24" ht="15">
      <c r="C259" s="43">
        <f>Данные!B259</f>
        <v>0</v>
      </c>
      <c r="D259" s="43"/>
      <c r="E259" s="43"/>
      <c r="F259" s="43"/>
      <c r="G259" s="44"/>
      <c r="H259" s="44"/>
      <c r="I259" s="45"/>
      <c r="J259" s="45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X259" s="58"/>
    </row>
    <row r="260" spans="3:24" ht="15">
      <c r="C260" s="43">
        <f>Данные!B260</f>
        <v>0</v>
      </c>
      <c r="D260" s="43"/>
      <c r="E260" s="43"/>
      <c r="F260" s="43"/>
      <c r="G260" s="44"/>
      <c r="H260" s="44"/>
      <c r="I260" s="45"/>
      <c r="J260" s="45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X260" s="58"/>
    </row>
    <row r="261" spans="3:24" ht="15">
      <c r="C261" s="43">
        <f>Данные!B261</f>
        <v>0</v>
      </c>
      <c r="D261" s="43"/>
      <c r="E261" s="43"/>
      <c r="F261" s="43"/>
      <c r="G261" s="44"/>
      <c r="H261" s="44"/>
      <c r="I261" s="45"/>
      <c r="J261" s="45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X261" s="58"/>
    </row>
    <row r="262" spans="3:24" ht="15">
      <c r="C262" s="43">
        <f>Данные!B262</f>
        <v>0</v>
      </c>
      <c r="D262" s="43"/>
      <c r="E262" s="43"/>
      <c r="F262" s="43"/>
      <c r="G262" s="44"/>
      <c r="H262" s="44"/>
      <c r="I262" s="45"/>
      <c r="J262" s="45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X262" s="58"/>
    </row>
    <row r="263" spans="3:24" ht="15">
      <c r="C263" s="43">
        <f>Данные!B263</f>
        <v>0</v>
      </c>
      <c r="D263" s="43"/>
      <c r="E263" s="43"/>
      <c r="F263" s="43"/>
      <c r="G263" s="44"/>
      <c r="H263" s="44"/>
      <c r="I263" s="45"/>
      <c r="J263" s="45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X263" s="58"/>
    </row>
    <row r="264" spans="3:24" ht="15">
      <c r="C264" s="43">
        <f>Данные!B264</f>
        <v>0</v>
      </c>
      <c r="D264" s="43"/>
      <c r="E264" s="43"/>
      <c r="F264" s="43"/>
      <c r="G264" s="44"/>
      <c r="H264" s="44"/>
      <c r="I264" s="45"/>
      <c r="J264" s="45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X264" s="58"/>
    </row>
    <row r="265" spans="3:24" ht="15">
      <c r="C265" s="43">
        <f>Данные!B265</f>
        <v>0</v>
      </c>
      <c r="D265" s="43"/>
      <c r="E265" s="43"/>
      <c r="F265" s="43"/>
      <c r="G265" s="44"/>
      <c r="H265" s="44"/>
      <c r="I265" s="45"/>
      <c r="J265" s="45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X265" s="58"/>
    </row>
    <row r="266" spans="3:24" ht="15">
      <c r="C266" s="43">
        <f>Данные!B266</f>
        <v>0</v>
      </c>
      <c r="D266" s="43"/>
      <c r="E266" s="43"/>
      <c r="F266" s="43"/>
      <c r="G266" s="44"/>
      <c r="H266" s="44"/>
      <c r="I266" s="45"/>
      <c r="J266" s="45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X266" s="58"/>
    </row>
    <row r="267" spans="3:24" ht="15">
      <c r="C267" s="43">
        <f>Данные!B267</f>
        <v>0</v>
      </c>
      <c r="D267" s="43"/>
      <c r="E267" s="43"/>
      <c r="F267" s="43"/>
      <c r="G267" s="44"/>
      <c r="H267" s="44"/>
      <c r="I267" s="45"/>
      <c r="J267" s="45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X267" s="58"/>
    </row>
    <row r="268" spans="3:24" ht="15">
      <c r="C268" s="43">
        <f>Данные!B268</f>
        <v>0</v>
      </c>
      <c r="D268" s="43"/>
      <c r="E268" s="43"/>
      <c r="F268" s="43"/>
      <c r="G268" s="44"/>
      <c r="H268" s="44"/>
      <c r="I268" s="45"/>
      <c r="J268" s="45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X268" s="58"/>
    </row>
    <row r="269" spans="3:24" ht="15">
      <c r="C269" s="43">
        <f>Данные!B269</f>
        <v>0</v>
      </c>
      <c r="D269" s="43"/>
      <c r="E269" s="43"/>
      <c r="F269" s="43"/>
      <c r="G269" s="44"/>
      <c r="H269" s="44"/>
      <c r="I269" s="45"/>
      <c r="J269" s="45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X269" s="58"/>
    </row>
    <row r="270" spans="3:24" ht="15">
      <c r="C270" s="43">
        <f>Данные!B270</f>
        <v>0</v>
      </c>
      <c r="D270" s="43"/>
      <c r="E270" s="43"/>
      <c r="F270" s="43"/>
      <c r="G270" s="44"/>
      <c r="H270" s="44"/>
      <c r="I270" s="45"/>
      <c r="J270" s="45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X270" s="58"/>
    </row>
    <row r="271" spans="3:24" ht="15">
      <c r="C271" s="43">
        <f>Данные!B271</f>
        <v>0</v>
      </c>
      <c r="D271" s="43"/>
      <c r="E271" s="43"/>
      <c r="F271" s="43"/>
      <c r="G271" s="44"/>
      <c r="H271" s="44"/>
      <c r="I271" s="45"/>
      <c r="J271" s="45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X271" s="58"/>
    </row>
    <row r="272" spans="3:24" ht="15">
      <c r="C272" s="43">
        <f>Данные!B272</f>
        <v>0</v>
      </c>
      <c r="D272" s="43"/>
      <c r="E272" s="43"/>
      <c r="F272" s="43"/>
      <c r="G272" s="44"/>
      <c r="H272" s="44"/>
      <c r="I272" s="45"/>
      <c r="J272" s="45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X272" s="58"/>
    </row>
    <row r="273" spans="3:24" ht="15">
      <c r="C273" s="43">
        <f>Данные!B273</f>
        <v>0</v>
      </c>
      <c r="D273" s="43"/>
      <c r="E273" s="43"/>
      <c r="F273" s="43"/>
      <c r="G273" s="44"/>
      <c r="H273" s="44"/>
      <c r="I273" s="45"/>
      <c r="J273" s="45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X273" s="58"/>
    </row>
    <row r="274" spans="3:24" ht="15">
      <c r="C274" s="43">
        <f>Данные!B274</f>
        <v>0</v>
      </c>
      <c r="D274" s="43"/>
      <c r="E274" s="43"/>
      <c r="F274" s="43"/>
      <c r="G274" s="44"/>
      <c r="H274" s="44"/>
      <c r="I274" s="45"/>
      <c r="J274" s="45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X274" s="58"/>
    </row>
    <row r="275" spans="3:24" ht="15">
      <c r="C275" s="43">
        <f>Данные!B275</f>
        <v>0</v>
      </c>
      <c r="D275" s="43"/>
      <c r="E275" s="43"/>
      <c r="F275" s="43"/>
      <c r="G275" s="44"/>
      <c r="H275" s="44"/>
      <c r="I275" s="45"/>
      <c r="J275" s="45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X275" s="58"/>
    </row>
    <row r="276" spans="3:24" ht="15">
      <c r="C276" s="43">
        <f>Данные!B276</f>
        <v>0</v>
      </c>
      <c r="D276" s="43"/>
      <c r="E276" s="43"/>
      <c r="F276" s="43"/>
      <c r="G276" s="44"/>
      <c r="H276" s="44"/>
      <c r="I276" s="45"/>
      <c r="J276" s="45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X276" s="58"/>
    </row>
    <row r="277" spans="3:24" ht="15">
      <c r="C277" s="43">
        <f>Данные!B277</f>
        <v>0</v>
      </c>
      <c r="D277" s="43"/>
      <c r="E277" s="43"/>
      <c r="F277" s="43"/>
      <c r="G277" s="44"/>
      <c r="H277" s="44"/>
      <c r="I277" s="45"/>
      <c r="J277" s="45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X277" s="58"/>
    </row>
    <row r="278" spans="3:24" ht="15">
      <c r="C278" s="43">
        <f>Данные!B278</f>
        <v>0</v>
      </c>
      <c r="D278" s="43"/>
      <c r="E278" s="43"/>
      <c r="F278" s="43"/>
      <c r="G278" s="44"/>
      <c r="H278" s="44"/>
      <c r="I278" s="45"/>
      <c r="J278" s="45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X278" s="58"/>
    </row>
    <row r="279" spans="3:24" ht="15">
      <c r="C279" s="43">
        <f>Данные!B279</f>
        <v>0</v>
      </c>
      <c r="D279" s="43"/>
      <c r="E279" s="43"/>
      <c r="F279" s="43"/>
      <c r="G279" s="44"/>
      <c r="H279" s="44"/>
      <c r="I279" s="45"/>
      <c r="J279" s="45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X279" s="58"/>
    </row>
    <row r="280" spans="3:24" ht="15">
      <c r="C280" s="43">
        <f>Данные!B280</f>
        <v>0</v>
      </c>
      <c r="D280" s="43"/>
      <c r="E280" s="43"/>
      <c r="F280" s="43"/>
      <c r="G280" s="44"/>
      <c r="H280" s="44"/>
      <c r="I280" s="45"/>
      <c r="J280" s="45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X280" s="58"/>
    </row>
    <row r="281" spans="3:24" ht="15">
      <c r="C281" s="43">
        <f>Данные!B281</f>
        <v>0</v>
      </c>
      <c r="D281" s="43"/>
      <c r="E281" s="43"/>
      <c r="F281" s="43"/>
      <c r="G281" s="44"/>
      <c r="H281" s="44"/>
      <c r="I281" s="45"/>
      <c r="J281" s="45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X281" s="58"/>
    </row>
    <row r="282" spans="3:24" ht="15">
      <c r="C282" s="43">
        <f>Данные!B282</f>
        <v>0</v>
      </c>
      <c r="D282" s="43"/>
      <c r="E282" s="43"/>
      <c r="F282" s="43"/>
      <c r="G282" s="44"/>
      <c r="H282" s="44"/>
      <c r="I282" s="45"/>
      <c r="J282" s="45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X282" s="58"/>
    </row>
    <row r="283" spans="3:24" ht="15">
      <c r="C283" s="43">
        <f>Данные!B283</f>
        <v>0</v>
      </c>
      <c r="D283" s="43"/>
      <c r="E283" s="43"/>
      <c r="F283" s="43"/>
      <c r="G283" s="44"/>
      <c r="H283" s="44"/>
      <c r="I283" s="45"/>
      <c r="J283" s="45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X283" s="58"/>
    </row>
    <row r="284" spans="3:24" ht="15">
      <c r="C284" s="43">
        <f>Данные!B284</f>
        <v>0</v>
      </c>
      <c r="D284" s="43"/>
      <c r="E284" s="43"/>
      <c r="F284" s="43"/>
      <c r="G284" s="44"/>
      <c r="H284" s="44"/>
      <c r="I284" s="45"/>
      <c r="J284" s="45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X284" s="58"/>
    </row>
    <row r="285" spans="3:24" ht="15">
      <c r="C285" s="43">
        <f>Данные!B285</f>
        <v>0</v>
      </c>
      <c r="D285" s="43"/>
      <c r="E285" s="43"/>
      <c r="F285" s="43"/>
      <c r="G285" s="44"/>
      <c r="H285" s="44"/>
      <c r="I285" s="45"/>
      <c r="J285" s="45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X285" s="58"/>
    </row>
    <row r="286" spans="3:24" ht="15">
      <c r="C286" s="43">
        <f>Данные!B286</f>
        <v>0</v>
      </c>
      <c r="D286" s="43"/>
      <c r="E286" s="43"/>
      <c r="F286" s="43"/>
      <c r="G286" s="44"/>
      <c r="H286" s="44"/>
      <c r="I286" s="45"/>
      <c r="J286" s="45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X286" s="58"/>
    </row>
    <row r="287" spans="3:24" ht="15">
      <c r="C287" s="43">
        <f>Данные!B287</f>
        <v>0</v>
      </c>
      <c r="D287" s="43"/>
      <c r="E287" s="43"/>
      <c r="F287" s="43"/>
      <c r="G287" s="44"/>
      <c r="H287" s="44"/>
      <c r="I287" s="45"/>
      <c r="J287" s="45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X287" s="58"/>
    </row>
    <row r="288" spans="3:24" ht="15">
      <c r="C288" s="43">
        <f>Данные!B288</f>
        <v>0</v>
      </c>
      <c r="D288" s="43"/>
      <c r="E288" s="43"/>
      <c r="F288" s="43"/>
      <c r="G288" s="44"/>
      <c r="H288" s="44"/>
      <c r="I288" s="45"/>
      <c r="J288" s="45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X288" s="58"/>
    </row>
    <row r="289" spans="3:24" ht="15">
      <c r="C289" s="43">
        <f>Данные!B289</f>
        <v>0</v>
      </c>
      <c r="D289" s="43"/>
      <c r="E289" s="43"/>
      <c r="F289" s="43"/>
      <c r="G289" s="44"/>
      <c r="H289" s="44"/>
      <c r="I289" s="45"/>
      <c r="J289" s="45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X289" s="58"/>
    </row>
    <row r="290" spans="3:24" ht="15">
      <c r="C290" s="43">
        <f>Данные!B290</f>
        <v>0</v>
      </c>
      <c r="D290" s="43"/>
      <c r="E290" s="43"/>
      <c r="F290" s="43"/>
      <c r="G290" s="44"/>
      <c r="H290" s="44"/>
      <c r="I290" s="45"/>
      <c r="J290" s="45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X290" s="58"/>
    </row>
    <row r="291" spans="3:24" ht="15">
      <c r="C291" s="43">
        <f>Данные!B291</f>
        <v>0</v>
      </c>
      <c r="D291" s="43"/>
      <c r="E291" s="43"/>
      <c r="F291" s="43"/>
      <c r="G291" s="44"/>
      <c r="H291" s="44"/>
      <c r="I291" s="45"/>
      <c r="J291" s="45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X291" s="58"/>
    </row>
    <row r="292" spans="3:24" ht="15">
      <c r="C292" s="43">
        <f>Данные!B292</f>
        <v>0</v>
      </c>
      <c r="D292" s="43"/>
      <c r="E292" s="43"/>
      <c r="F292" s="43"/>
      <c r="G292" s="44"/>
      <c r="H292" s="44"/>
      <c r="I292" s="45"/>
      <c r="J292" s="45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X292" s="58"/>
    </row>
    <row r="293" spans="3:24" ht="15">
      <c r="C293" s="43">
        <f>Данные!B293</f>
        <v>0</v>
      </c>
      <c r="D293" s="43"/>
      <c r="E293" s="43"/>
      <c r="F293" s="43"/>
      <c r="G293" s="44"/>
      <c r="H293" s="44"/>
      <c r="I293" s="45"/>
      <c r="J293" s="45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X293" s="58"/>
    </row>
    <row r="294" spans="3:24" ht="15">
      <c r="C294" s="43">
        <f>Данные!B294</f>
        <v>0</v>
      </c>
      <c r="D294" s="43"/>
      <c r="E294" s="43"/>
      <c r="F294" s="43"/>
      <c r="G294" s="44"/>
      <c r="H294" s="44"/>
      <c r="I294" s="45"/>
      <c r="J294" s="45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X294" s="58"/>
    </row>
    <row r="295" spans="3:24" ht="15">
      <c r="C295" s="43">
        <f>Данные!B295</f>
        <v>0</v>
      </c>
      <c r="D295" s="43"/>
      <c r="E295" s="43"/>
      <c r="F295" s="43"/>
      <c r="G295" s="44"/>
      <c r="H295" s="44"/>
      <c r="I295" s="45"/>
      <c r="J295" s="45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X295" s="58"/>
    </row>
    <row r="296" spans="3:24" ht="15">
      <c r="C296" s="43">
        <f>Данные!B296</f>
        <v>0</v>
      </c>
      <c r="D296" s="43"/>
      <c r="E296" s="43"/>
      <c r="F296" s="43"/>
      <c r="G296" s="44"/>
      <c r="H296" s="44"/>
      <c r="I296" s="45"/>
      <c r="J296" s="45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X296" s="58"/>
    </row>
    <row r="297" spans="3:24" ht="15">
      <c r="C297" s="43">
        <f>Данные!B297</f>
        <v>0</v>
      </c>
      <c r="D297" s="43"/>
      <c r="E297" s="43"/>
      <c r="F297" s="43"/>
      <c r="G297" s="44"/>
      <c r="H297" s="44"/>
      <c r="I297" s="45"/>
      <c r="J297" s="45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X297" s="58"/>
    </row>
    <row r="298" spans="3:24" ht="15">
      <c r="C298" s="43">
        <f>Данные!B298</f>
        <v>0</v>
      </c>
      <c r="D298" s="43"/>
      <c r="E298" s="43"/>
      <c r="F298" s="43"/>
      <c r="G298" s="44"/>
      <c r="H298" s="44"/>
      <c r="I298" s="45"/>
      <c r="J298" s="45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X298" s="58"/>
    </row>
    <row r="299" spans="3:24" ht="15">
      <c r="C299" s="43">
        <f>Данные!B299</f>
        <v>0</v>
      </c>
      <c r="D299" s="43"/>
      <c r="E299" s="43"/>
      <c r="F299" s="43"/>
      <c r="G299" s="44"/>
      <c r="H299" s="44"/>
      <c r="I299" s="45"/>
      <c r="J299" s="45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X299" s="58"/>
    </row>
    <row r="300" spans="3:24" ht="15">
      <c r="C300" s="43">
        <f>Данные!B300</f>
        <v>0</v>
      </c>
      <c r="D300" s="43"/>
      <c r="E300" s="43"/>
      <c r="F300" s="43"/>
      <c r="G300" s="44"/>
      <c r="H300" s="44"/>
      <c r="I300" s="45"/>
      <c r="J300" s="45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X300" s="58"/>
    </row>
    <row r="301" spans="3:24" ht="15">
      <c r="C301" s="43">
        <f>Данные!B301</f>
        <v>0</v>
      </c>
      <c r="D301" s="43"/>
      <c r="E301" s="43"/>
      <c r="F301" s="43"/>
      <c r="G301" s="44"/>
      <c r="H301" s="44"/>
      <c r="I301" s="45"/>
      <c r="J301" s="45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X301" s="58"/>
    </row>
    <row r="302" spans="3:24" ht="15">
      <c r="C302" s="43">
        <f>Данные!B302</f>
        <v>0</v>
      </c>
      <c r="D302" s="43"/>
      <c r="E302" s="43"/>
      <c r="F302" s="43"/>
      <c r="G302" s="44"/>
      <c r="H302" s="44"/>
      <c r="I302" s="45"/>
      <c r="J302" s="45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X302" s="58"/>
    </row>
    <row r="303" spans="3:24" ht="15">
      <c r="C303" s="43">
        <f>Данные!B303</f>
        <v>0</v>
      </c>
      <c r="D303" s="43"/>
      <c r="E303" s="43"/>
      <c r="F303" s="43"/>
      <c r="G303" s="44"/>
      <c r="H303" s="44"/>
      <c r="I303" s="45"/>
      <c r="J303" s="45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X303" s="58"/>
    </row>
    <row r="304" spans="3:24" ht="15">
      <c r="C304" s="43">
        <f>Данные!B304</f>
        <v>0</v>
      </c>
      <c r="D304" s="43"/>
      <c r="E304" s="43"/>
      <c r="F304" s="43"/>
      <c r="G304" s="44"/>
      <c r="H304" s="44"/>
      <c r="I304" s="45"/>
      <c r="J304" s="45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X304" s="58"/>
    </row>
    <row r="305" spans="3:24" ht="15">
      <c r="C305" s="43">
        <f>Данные!B305</f>
        <v>0</v>
      </c>
      <c r="D305" s="43"/>
      <c r="E305" s="43"/>
      <c r="F305" s="43"/>
      <c r="G305" s="44"/>
      <c r="H305" s="44"/>
      <c r="I305" s="45"/>
      <c r="J305" s="45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X305" s="58"/>
    </row>
    <row r="306" spans="3:24" ht="15">
      <c r="C306" s="43">
        <f>Данные!B306</f>
        <v>0</v>
      </c>
      <c r="D306" s="43"/>
      <c r="E306" s="43"/>
      <c r="F306" s="43"/>
      <c r="G306" s="44"/>
      <c r="H306" s="44"/>
      <c r="I306" s="45"/>
      <c r="J306" s="45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X306" s="58"/>
    </row>
    <row r="307" spans="3:24" ht="15">
      <c r="C307" s="43">
        <f>Данные!B307</f>
        <v>0</v>
      </c>
      <c r="D307" s="43"/>
      <c r="E307" s="43"/>
      <c r="F307" s="43"/>
      <c r="G307" s="44"/>
      <c r="H307" s="44"/>
      <c r="I307" s="45"/>
      <c r="J307" s="45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X307" s="58"/>
    </row>
    <row r="308" spans="3:24" ht="15">
      <c r="C308" s="43">
        <f>Данные!B308</f>
        <v>0</v>
      </c>
      <c r="D308" s="43"/>
      <c r="E308" s="43"/>
      <c r="F308" s="43"/>
      <c r="G308" s="44"/>
      <c r="H308" s="44"/>
      <c r="I308" s="45"/>
      <c r="J308" s="45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X308" s="58"/>
    </row>
    <row r="309" spans="3:24" ht="15">
      <c r="C309" s="43">
        <f>Данные!B309</f>
        <v>0</v>
      </c>
      <c r="D309" s="43"/>
      <c r="E309" s="43"/>
      <c r="F309" s="43"/>
      <c r="G309" s="44"/>
      <c r="H309" s="44"/>
      <c r="I309" s="45"/>
      <c r="J309" s="45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X309" s="58"/>
    </row>
    <row r="310" spans="3:24" ht="15">
      <c r="C310" s="43">
        <f>Данные!B310</f>
        <v>0</v>
      </c>
      <c r="D310" s="43"/>
      <c r="E310" s="43"/>
      <c r="F310" s="43"/>
      <c r="G310" s="44"/>
      <c r="H310" s="44"/>
      <c r="I310" s="45"/>
      <c r="J310" s="45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X310" s="58"/>
    </row>
    <row r="311" spans="3:24" ht="15">
      <c r="C311" s="43">
        <f>Данные!B311</f>
        <v>0</v>
      </c>
      <c r="D311" s="43"/>
      <c r="E311" s="43"/>
      <c r="F311" s="43"/>
      <c r="G311" s="44"/>
      <c r="H311" s="44"/>
      <c r="I311" s="45"/>
      <c r="J311" s="45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X311" s="58"/>
    </row>
    <row r="312" spans="3:24" ht="15">
      <c r="C312" s="43">
        <f>Данные!B312</f>
        <v>0</v>
      </c>
      <c r="D312" s="43"/>
      <c r="E312" s="43"/>
      <c r="F312" s="43"/>
      <c r="G312" s="44"/>
      <c r="H312" s="44"/>
      <c r="I312" s="45"/>
      <c r="J312" s="45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X312" s="58"/>
    </row>
    <row r="313" spans="3:24" ht="15">
      <c r="C313" s="43">
        <f>Данные!B313</f>
        <v>0</v>
      </c>
      <c r="D313" s="43"/>
      <c r="E313" s="43"/>
      <c r="F313" s="43"/>
      <c r="G313" s="44"/>
      <c r="H313" s="44"/>
      <c r="I313" s="45"/>
      <c r="J313" s="45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X313" s="58"/>
    </row>
    <row r="314" spans="3:24" ht="15">
      <c r="C314" s="43">
        <f>Данные!B314</f>
        <v>0</v>
      </c>
      <c r="D314" s="43"/>
      <c r="E314" s="43"/>
      <c r="F314" s="43"/>
      <c r="G314" s="44"/>
      <c r="H314" s="44"/>
      <c r="I314" s="45"/>
      <c r="J314" s="45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X314" s="58"/>
    </row>
    <row r="315" spans="3:24" ht="15">
      <c r="C315" s="43">
        <f>Данные!B315</f>
        <v>0</v>
      </c>
      <c r="D315" s="43"/>
      <c r="E315" s="43"/>
      <c r="F315" s="43"/>
      <c r="G315" s="44"/>
      <c r="H315" s="44"/>
      <c r="I315" s="45"/>
      <c r="J315" s="45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X315" s="58"/>
    </row>
    <row r="316" spans="3:24" ht="15">
      <c r="C316" s="43">
        <f>Данные!B316</f>
        <v>0</v>
      </c>
      <c r="D316" s="43"/>
      <c r="E316" s="43"/>
      <c r="F316" s="43"/>
      <c r="G316" s="44"/>
      <c r="H316" s="44"/>
      <c r="I316" s="45"/>
      <c r="J316" s="45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X316" s="58"/>
    </row>
    <row r="317" spans="3:24" ht="15">
      <c r="C317" s="43">
        <f>Данные!B317</f>
        <v>0</v>
      </c>
      <c r="D317" s="43"/>
      <c r="E317" s="43"/>
      <c r="F317" s="43"/>
      <c r="G317" s="44"/>
      <c r="H317" s="44"/>
      <c r="I317" s="45"/>
      <c r="J317" s="45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X317" s="58"/>
    </row>
    <row r="318" spans="3:24" ht="15">
      <c r="C318" s="43">
        <f>Данные!B318</f>
        <v>0</v>
      </c>
      <c r="D318" s="43"/>
      <c r="E318" s="43"/>
      <c r="F318" s="43"/>
      <c r="G318" s="44"/>
      <c r="H318" s="44"/>
      <c r="I318" s="45"/>
      <c r="J318" s="45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X318" s="58"/>
    </row>
    <row r="319" spans="3:24" ht="15">
      <c r="C319" s="43">
        <f>Данные!B319</f>
        <v>0</v>
      </c>
      <c r="D319" s="43"/>
      <c r="E319" s="43"/>
      <c r="F319" s="43"/>
      <c r="G319" s="44"/>
      <c r="H319" s="44"/>
      <c r="I319" s="45"/>
      <c r="J319" s="45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X319" s="58"/>
    </row>
    <row r="320" spans="3:24" ht="15">
      <c r="C320" s="43">
        <f>Данные!B320</f>
        <v>0</v>
      </c>
      <c r="D320" s="43"/>
      <c r="E320" s="43"/>
      <c r="F320" s="43"/>
      <c r="G320" s="44"/>
      <c r="H320" s="44"/>
      <c r="I320" s="45"/>
      <c r="J320" s="45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X320" s="58"/>
    </row>
    <row r="321" spans="3:24" ht="15">
      <c r="C321" s="43">
        <f>Данные!B321</f>
        <v>0</v>
      </c>
      <c r="D321" s="43"/>
      <c r="E321" s="43"/>
      <c r="F321" s="43"/>
      <c r="G321" s="44"/>
      <c r="H321" s="44"/>
      <c r="I321" s="45"/>
      <c r="J321" s="45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X321" s="58"/>
    </row>
    <row r="322" spans="3:24" ht="15">
      <c r="C322" s="43">
        <v>321</v>
      </c>
      <c r="D322" s="43"/>
      <c r="E322" s="43"/>
      <c r="F322" s="43"/>
      <c r="G322" s="46"/>
      <c r="H322" s="44"/>
      <c r="I322" s="45"/>
      <c r="J322" s="45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X322" s="58"/>
    </row>
    <row r="323" spans="1:24" ht="15">
      <c r="A323" t="s">
        <v>28</v>
      </c>
      <c r="C323" s="22"/>
      <c r="D323" s="22"/>
      <c r="E323" s="22"/>
      <c r="F323" s="22"/>
      <c r="G323" s="46"/>
      <c r="H323" s="46"/>
      <c r="I323" s="47"/>
      <c r="J323" s="47"/>
      <c r="K323" s="44"/>
      <c r="L323" s="46"/>
      <c r="M323" s="46"/>
      <c r="N323" s="46"/>
      <c r="O323" s="46"/>
      <c r="P323" s="46"/>
      <c r="Q323" s="46"/>
      <c r="R323" s="46"/>
      <c r="S323" s="44"/>
      <c r="T323" s="44"/>
      <c r="U323" s="44"/>
      <c r="V323" s="44"/>
      <c r="X323" s="58"/>
    </row>
    <row r="324" spans="3:19" ht="15">
      <c r="C324" s="22"/>
      <c r="D324" s="22"/>
      <c r="E324" s="22"/>
      <c r="F324" s="22"/>
      <c r="G324" s="21"/>
      <c r="H324" s="21"/>
      <c r="I324" s="23"/>
      <c r="J324" s="21"/>
      <c r="K324" s="21"/>
      <c r="L324" s="21"/>
      <c r="M324" s="21"/>
      <c r="N324" s="21"/>
      <c r="O324" s="21"/>
      <c r="P324" s="21"/>
      <c r="Q324" s="35"/>
      <c r="R324" s="21"/>
      <c r="S324" s="21"/>
    </row>
    <row r="325" spans="3:19" ht="15">
      <c r="C325" s="22"/>
      <c r="D325" s="22"/>
      <c r="E325" s="22"/>
      <c r="F325" s="22"/>
      <c r="G325" s="21"/>
      <c r="H325" s="21"/>
      <c r="I325" s="23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ht="15">
      <c r="I326" s="26"/>
    </row>
    <row r="327" ht="15">
      <c r="I327" s="26"/>
    </row>
    <row r="328" ht="15">
      <c r="I328" s="26"/>
    </row>
    <row r="329" ht="15">
      <c r="I329" s="26"/>
    </row>
    <row r="330" ht="15">
      <c r="I330" s="26"/>
    </row>
    <row r="331" ht="15">
      <c r="I331" s="26"/>
    </row>
    <row r="332" ht="15">
      <c r="I332" s="26"/>
    </row>
    <row r="333" ht="15">
      <c r="I333" s="26"/>
    </row>
    <row r="334" ht="15">
      <c r="I334" s="26"/>
    </row>
    <row r="335" ht="15">
      <c r="I335" s="26"/>
    </row>
    <row r="336" ht="15">
      <c r="I336" s="26"/>
    </row>
    <row r="337" ht="15">
      <c r="I337" s="26"/>
    </row>
    <row r="338" ht="15">
      <c r="I338" s="26"/>
    </row>
    <row r="339" ht="15">
      <c r="I339" s="26"/>
    </row>
    <row r="340" ht="15">
      <c r="I340" s="26"/>
    </row>
    <row r="341" ht="15">
      <c r="I341" s="26"/>
    </row>
    <row r="342" ht="15">
      <c r="I342" s="26"/>
    </row>
    <row r="343" ht="15">
      <c r="I343" s="26"/>
    </row>
    <row r="344" ht="15">
      <c r="I344" s="26"/>
    </row>
    <row r="345" ht="15">
      <c r="I345" s="26"/>
    </row>
    <row r="346" ht="15">
      <c r="I346" s="26"/>
    </row>
    <row r="347" ht="15">
      <c r="I347" s="26"/>
    </row>
    <row r="348" ht="15">
      <c r="I348" s="26"/>
    </row>
    <row r="349" ht="15">
      <c r="I349" s="26"/>
    </row>
    <row r="350" ht="15">
      <c r="I350" s="26"/>
    </row>
    <row r="351" ht="15">
      <c r="I351" s="26"/>
    </row>
    <row r="352" ht="15">
      <c r="I352" s="26"/>
    </row>
    <row r="353" ht="15">
      <c r="I353" s="26"/>
    </row>
    <row r="354" ht="15">
      <c r="I354" s="26"/>
    </row>
    <row r="355" ht="15">
      <c r="I355" s="26"/>
    </row>
    <row r="356" ht="15">
      <c r="I356" s="26"/>
    </row>
    <row r="357" ht="15">
      <c r="I357" s="26"/>
    </row>
    <row r="358" ht="15">
      <c r="I358" s="26"/>
    </row>
    <row r="359" ht="15">
      <c r="I359" s="26"/>
    </row>
    <row r="360" spans="9:36" ht="15.75">
      <c r="I360" s="26"/>
      <c r="AJ360" s="37"/>
    </row>
  </sheetData>
  <sheetProtection/>
  <printOptions horizontalCentered="1" verticalCentered="1"/>
  <pageMargins left="0.1968503937007874" right="0.1968503937007874" top="0.1968503937007874" bottom="0" header="0.2362204724409449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421875" style="0" customWidth="1"/>
  </cols>
  <sheetData>
    <row r="1" spans="1:2" ht="30">
      <c r="A1" s="29" t="s">
        <v>56</v>
      </c>
      <c r="B1" s="59" t="s">
        <v>54</v>
      </c>
    </row>
    <row r="2" spans="1:2" ht="15">
      <c r="A2" s="58">
        <v>99.47700000000032</v>
      </c>
      <c r="B2">
        <v>198.95400000000063</v>
      </c>
    </row>
    <row r="3" spans="1:2" ht="15">
      <c r="A3" s="58">
        <v>381.89300000000003</v>
      </c>
      <c r="B3">
        <v>763.7860000000001</v>
      </c>
    </row>
    <row r="4" spans="1:2" ht="15">
      <c r="A4" s="58">
        <v>316.6210000000001</v>
      </c>
      <c r="B4">
        <v>633.2420000000002</v>
      </c>
    </row>
    <row r="5" ht="15">
      <c r="A5" s="58"/>
    </row>
    <row r="6" ht="15">
      <c r="A6" s="58"/>
    </row>
    <row r="7" ht="15">
      <c r="A7" s="58"/>
    </row>
    <row r="8" ht="15">
      <c r="A8" s="58"/>
    </row>
    <row r="9" ht="15">
      <c r="A9" s="58"/>
    </row>
    <row r="10" ht="15">
      <c r="A10" s="58"/>
    </row>
    <row r="11" ht="15">
      <c r="A11" s="58"/>
    </row>
    <row r="12" ht="15">
      <c r="A12" s="58"/>
    </row>
    <row r="13" ht="15">
      <c r="A13" s="58"/>
    </row>
    <row r="14" ht="15">
      <c r="A14" s="58"/>
    </row>
    <row r="15" ht="15">
      <c r="A15" s="58"/>
    </row>
    <row r="16" ht="15">
      <c r="A16" s="58"/>
    </row>
    <row r="17" ht="15">
      <c r="A17" s="58"/>
    </row>
    <row r="18" ht="15">
      <c r="A18" s="58"/>
    </row>
    <row r="19" ht="15">
      <c r="A19" s="58"/>
    </row>
    <row r="20" ht="15">
      <c r="A20" s="58"/>
    </row>
    <row r="21" ht="15">
      <c r="A21" s="58"/>
    </row>
    <row r="22" ht="15">
      <c r="A22" s="58"/>
    </row>
    <row r="23" ht="15">
      <c r="A23" s="58"/>
    </row>
    <row r="24" ht="15">
      <c r="A24" s="58"/>
    </row>
    <row r="25" ht="15">
      <c r="A25" s="58"/>
    </row>
    <row r="26" ht="15">
      <c r="A26" s="58"/>
    </row>
    <row r="27" ht="15">
      <c r="A27" s="58"/>
    </row>
    <row r="28" ht="15">
      <c r="A28" s="58"/>
    </row>
    <row r="29" ht="15">
      <c r="A29" s="58"/>
    </row>
    <row r="30" ht="15">
      <c r="A30" s="58"/>
    </row>
    <row r="31" ht="15">
      <c r="A31" s="58"/>
    </row>
    <row r="32" ht="15">
      <c r="A32" s="58"/>
    </row>
    <row r="33" ht="15">
      <c r="A33" s="58"/>
    </row>
    <row r="34" ht="15">
      <c r="A34" s="58"/>
    </row>
    <row r="35" ht="15">
      <c r="A35" s="58"/>
    </row>
    <row r="36" ht="15">
      <c r="A36" s="58"/>
    </row>
    <row r="37" ht="15">
      <c r="A37" s="58"/>
    </row>
    <row r="38" ht="15">
      <c r="A38" s="58"/>
    </row>
    <row r="39" ht="15">
      <c r="A39" s="58"/>
    </row>
    <row r="40" ht="15">
      <c r="A40" s="58"/>
    </row>
    <row r="41" ht="15">
      <c r="A41" s="58"/>
    </row>
    <row r="42" ht="15">
      <c r="A42" s="58"/>
    </row>
    <row r="43" ht="15">
      <c r="A43" s="58"/>
    </row>
    <row r="44" ht="15">
      <c r="A44" s="58"/>
    </row>
    <row r="45" ht="15">
      <c r="A45" s="58"/>
    </row>
    <row r="46" ht="15">
      <c r="A46" s="58"/>
    </row>
    <row r="47" ht="15">
      <c r="A47" s="58"/>
    </row>
    <row r="48" ht="15">
      <c r="A48" s="58"/>
    </row>
    <row r="49" ht="15">
      <c r="A49" s="58"/>
    </row>
    <row r="50" ht="15">
      <c r="A50" s="58"/>
    </row>
    <row r="51" ht="15">
      <c r="A51" s="58"/>
    </row>
    <row r="52" ht="15">
      <c r="A52" s="58"/>
    </row>
    <row r="53" ht="15">
      <c r="A53" s="58"/>
    </row>
    <row r="54" ht="15">
      <c r="A54" s="58"/>
    </row>
    <row r="55" ht="15">
      <c r="A55" s="58"/>
    </row>
    <row r="56" ht="15">
      <c r="A56" s="58"/>
    </row>
    <row r="57" ht="15">
      <c r="A57" s="58"/>
    </row>
    <row r="58" ht="15">
      <c r="A58" s="58"/>
    </row>
    <row r="59" ht="15">
      <c r="A59" s="58"/>
    </row>
    <row r="60" ht="15">
      <c r="A60" s="58"/>
    </row>
    <row r="61" ht="15">
      <c r="A61" s="58"/>
    </row>
    <row r="62" ht="15">
      <c r="A62" s="58"/>
    </row>
    <row r="63" ht="15">
      <c r="A63" s="58"/>
    </row>
    <row r="64" ht="15">
      <c r="A64" s="58"/>
    </row>
    <row r="65" ht="15">
      <c r="A65" s="58"/>
    </row>
    <row r="66" ht="15">
      <c r="A66" s="58"/>
    </row>
    <row r="67" ht="15">
      <c r="A67" s="58"/>
    </row>
    <row r="68" ht="15">
      <c r="A68" s="58"/>
    </row>
    <row r="69" ht="15">
      <c r="A69" s="58"/>
    </row>
    <row r="70" ht="15">
      <c r="A70" s="58"/>
    </row>
    <row r="71" ht="15">
      <c r="A71" s="58"/>
    </row>
    <row r="72" ht="15">
      <c r="A72" s="58"/>
    </row>
    <row r="73" ht="15">
      <c r="A73" s="58"/>
    </row>
    <row r="74" ht="15">
      <c r="A74" s="58"/>
    </row>
    <row r="75" ht="15">
      <c r="A75" s="58"/>
    </row>
    <row r="76" ht="15">
      <c r="A76" s="58"/>
    </row>
    <row r="77" ht="15">
      <c r="A77" s="58"/>
    </row>
    <row r="78" ht="15">
      <c r="A78" s="58"/>
    </row>
    <row r="79" ht="15">
      <c r="A79" s="58"/>
    </row>
    <row r="80" ht="15">
      <c r="A80" s="58"/>
    </row>
    <row r="81" ht="15">
      <c r="A81" s="58"/>
    </row>
    <row r="82" ht="15">
      <c r="A82" s="58"/>
    </row>
    <row r="83" ht="15">
      <c r="A83" s="58"/>
    </row>
    <row r="84" ht="15">
      <c r="A84" s="58"/>
    </row>
    <row r="85" ht="15">
      <c r="A85" s="58"/>
    </row>
    <row r="86" ht="15">
      <c r="A86" s="58"/>
    </row>
    <row r="87" ht="15">
      <c r="A87" s="58"/>
    </row>
    <row r="88" ht="15">
      <c r="A88" s="58"/>
    </row>
    <row r="89" ht="15">
      <c r="A89" s="58"/>
    </row>
    <row r="90" ht="15">
      <c r="A90" s="58"/>
    </row>
    <row r="91" ht="15">
      <c r="A91" s="58"/>
    </row>
    <row r="92" ht="15">
      <c r="A92" s="58"/>
    </row>
    <row r="93" ht="15">
      <c r="A93" s="58"/>
    </row>
    <row r="94" ht="15">
      <c r="A94" s="58"/>
    </row>
    <row r="95" ht="15">
      <c r="A95" s="58"/>
    </row>
    <row r="96" ht="15">
      <c r="A96" s="58"/>
    </row>
    <row r="97" ht="15">
      <c r="A97" s="58"/>
    </row>
    <row r="98" ht="15">
      <c r="A98" s="58"/>
    </row>
    <row r="99" ht="15">
      <c r="A99" s="58"/>
    </row>
    <row r="100" ht="15">
      <c r="A100" s="58"/>
    </row>
    <row r="101" ht="15">
      <c r="A101" s="58"/>
    </row>
    <row r="102" ht="15">
      <c r="A102" s="58"/>
    </row>
    <row r="103" ht="15">
      <c r="A103" s="58"/>
    </row>
    <row r="104" ht="15">
      <c r="A104" s="58"/>
    </row>
    <row r="105" ht="15">
      <c r="A105" s="58"/>
    </row>
    <row r="106" ht="15">
      <c r="A106" s="58"/>
    </row>
    <row r="107" ht="15">
      <c r="A107" s="58"/>
    </row>
    <row r="108" ht="15">
      <c r="A108" s="58"/>
    </row>
    <row r="109" ht="15">
      <c r="A109" s="58"/>
    </row>
    <row r="110" ht="15">
      <c r="A110" s="58"/>
    </row>
    <row r="111" ht="15">
      <c r="A111" s="58"/>
    </row>
    <row r="112" ht="15">
      <c r="A112" s="58"/>
    </row>
    <row r="113" ht="15">
      <c r="A113" s="58"/>
    </row>
    <row r="114" ht="15">
      <c r="A114" s="58"/>
    </row>
    <row r="115" ht="15">
      <c r="A115" s="58"/>
    </row>
    <row r="116" ht="15">
      <c r="A116" s="58"/>
    </row>
    <row r="117" ht="15">
      <c r="A117" s="58"/>
    </row>
    <row r="118" ht="15">
      <c r="A118" s="58"/>
    </row>
    <row r="119" ht="15">
      <c r="A119" s="58"/>
    </row>
    <row r="120" ht="15">
      <c r="A120" s="58"/>
    </row>
    <row r="121" ht="15">
      <c r="A121" s="58"/>
    </row>
    <row r="122" ht="15">
      <c r="A122" s="58"/>
    </row>
    <row r="123" ht="15">
      <c r="A123" s="58"/>
    </row>
    <row r="124" ht="15">
      <c r="A124" s="58"/>
    </row>
    <row r="125" ht="15">
      <c r="A125" s="58"/>
    </row>
    <row r="126" ht="15">
      <c r="A126" s="58"/>
    </row>
    <row r="127" ht="15">
      <c r="A127" s="58"/>
    </row>
    <row r="128" ht="15">
      <c r="A128" s="58"/>
    </row>
    <row r="129" ht="15">
      <c r="A129" s="58"/>
    </row>
    <row r="130" ht="15">
      <c r="A130" s="58"/>
    </row>
    <row r="131" ht="15">
      <c r="A131" s="58"/>
    </row>
    <row r="132" ht="15">
      <c r="A132" s="58"/>
    </row>
    <row r="133" ht="15">
      <c r="A133" s="58"/>
    </row>
    <row r="134" ht="15">
      <c r="A134" s="58"/>
    </row>
    <row r="135" ht="15">
      <c r="A135" s="58"/>
    </row>
    <row r="136" ht="15">
      <c r="A136" s="58"/>
    </row>
    <row r="137" ht="15">
      <c r="A137" s="58"/>
    </row>
    <row r="138" ht="15">
      <c r="A138" s="58"/>
    </row>
    <row r="139" ht="15">
      <c r="A139" s="58"/>
    </row>
    <row r="140" ht="15">
      <c r="A140" s="58"/>
    </row>
    <row r="141" ht="15">
      <c r="A141" s="58"/>
    </row>
    <row r="142" ht="15">
      <c r="A142" s="58"/>
    </row>
    <row r="143" ht="15">
      <c r="A143" s="58"/>
    </row>
    <row r="144" ht="15">
      <c r="A144" s="58"/>
    </row>
    <row r="145" ht="15">
      <c r="A145" s="58"/>
    </row>
    <row r="146" ht="15">
      <c r="A146" s="58"/>
    </row>
    <row r="147" ht="15">
      <c r="A147" s="58"/>
    </row>
    <row r="148" ht="15">
      <c r="A148" s="58"/>
    </row>
    <row r="149" ht="15">
      <c r="A149" s="58"/>
    </row>
    <row r="150" ht="15">
      <c r="A150" s="58"/>
    </row>
    <row r="151" ht="15">
      <c r="A151" s="58"/>
    </row>
    <row r="152" ht="15">
      <c r="A152" s="58"/>
    </row>
    <row r="153" ht="15">
      <c r="A153" s="58"/>
    </row>
    <row r="154" ht="15">
      <c r="A154" s="58"/>
    </row>
    <row r="155" ht="15">
      <c r="A155" s="58"/>
    </row>
    <row r="156" ht="15">
      <c r="A156" s="58"/>
    </row>
    <row r="157" ht="15">
      <c r="A157" s="58"/>
    </row>
    <row r="158" ht="15">
      <c r="A158" s="58"/>
    </row>
    <row r="159" ht="15">
      <c r="A159" s="58"/>
    </row>
    <row r="160" ht="15">
      <c r="A160" s="58"/>
    </row>
    <row r="161" ht="15">
      <c r="A161" s="58"/>
    </row>
    <row r="162" ht="15">
      <c r="A162" s="58"/>
    </row>
    <row r="163" ht="15">
      <c r="A163" s="58"/>
    </row>
    <row r="164" ht="15">
      <c r="A164" s="58"/>
    </row>
    <row r="165" ht="15">
      <c r="A165" s="58"/>
    </row>
    <row r="166" ht="15">
      <c r="A166" s="58"/>
    </row>
    <row r="167" ht="15">
      <c r="A167" s="58"/>
    </row>
    <row r="168" ht="15">
      <c r="A168" s="58"/>
    </row>
    <row r="169" ht="15">
      <c r="A169" s="58"/>
    </row>
    <row r="170" ht="15">
      <c r="A170" s="58"/>
    </row>
    <row r="171" ht="15">
      <c r="A171" s="58"/>
    </row>
    <row r="172" ht="15">
      <c r="A172" s="58"/>
    </row>
    <row r="173" ht="15">
      <c r="A173" s="58"/>
    </row>
    <row r="174" ht="15">
      <c r="A174" s="58"/>
    </row>
    <row r="175" ht="15">
      <c r="A175" s="58"/>
    </row>
    <row r="176" ht="15">
      <c r="A176" s="58"/>
    </row>
    <row r="177" ht="15">
      <c r="A177" s="58"/>
    </row>
    <row r="178" ht="15">
      <c r="A178" s="58"/>
    </row>
    <row r="179" ht="15">
      <c r="A179" s="58"/>
    </row>
    <row r="180" ht="15">
      <c r="A180" s="58"/>
    </row>
    <row r="181" ht="15">
      <c r="A181" s="58"/>
    </row>
    <row r="182" ht="15">
      <c r="A182" s="58"/>
    </row>
    <row r="183" ht="15">
      <c r="A183" s="58"/>
    </row>
    <row r="184" ht="15">
      <c r="A184" s="58"/>
    </row>
    <row r="185" ht="15">
      <c r="A185" s="58"/>
    </row>
    <row r="186" ht="15">
      <c r="A186" s="58"/>
    </row>
    <row r="187" ht="15">
      <c r="A187" s="58"/>
    </row>
    <row r="188" ht="15">
      <c r="A188" s="58"/>
    </row>
    <row r="189" ht="15">
      <c r="A189" s="58"/>
    </row>
    <row r="190" ht="15">
      <c r="A190" s="58"/>
    </row>
    <row r="191" ht="15">
      <c r="A191" s="58"/>
    </row>
    <row r="192" ht="15">
      <c r="A192" s="58"/>
    </row>
    <row r="193" ht="15">
      <c r="A193" s="58"/>
    </row>
    <row r="194" ht="15">
      <c r="A194" s="58"/>
    </row>
    <row r="195" ht="15">
      <c r="A195" s="58"/>
    </row>
    <row r="196" ht="15">
      <c r="A196" s="58"/>
    </row>
    <row r="197" ht="15">
      <c r="A197" s="58"/>
    </row>
    <row r="198" ht="15">
      <c r="A198" s="58"/>
    </row>
    <row r="199" ht="15">
      <c r="A199" s="58"/>
    </row>
    <row r="200" ht="15">
      <c r="A200" s="58"/>
    </row>
    <row r="201" ht="15">
      <c r="A201" s="58"/>
    </row>
    <row r="202" ht="15">
      <c r="A202" s="58"/>
    </row>
    <row r="203" ht="15">
      <c r="A203" s="58"/>
    </row>
    <row r="204" ht="15">
      <c r="A204" s="58"/>
    </row>
    <row r="205" ht="15">
      <c r="A205" s="58"/>
    </row>
    <row r="206" ht="15">
      <c r="A206" s="58"/>
    </row>
    <row r="207" ht="15">
      <c r="A207" s="58"/>
    </row>
    <row r="208" ht="15">
      <c r="A208" s="58"/>
    </row>
    <row r="209" ht="15">
      <c r="A209" s="58"/>
    </row>
    <row r="210" ht="15">
      <c r="A210" s="58"/>
    </row>
    <row r="211" ht="15">
      <c r="A211" s="58"/>
    </row>
    <row r="212" ht="15">
      <c r="A212" s="58"/>
    </row>
    <row r="213" ht="15">
      <c r="A213" s="58"/>
    </row>
    <row r="214" ht="15">
      <c r="A214" s="58"/>
    </row>
    <row r="215" ht="15">
      <c r="A215" s="58"/>
    </row>
    <row r="216" ht="15">
      <c r="A216" s="58"/>
    </row>
    <row r="217" ht="15">
      <c r="A217" s="58"/>
    </row>
    <row r="218" ht="15">
      <c r="A218" s="58"/>
    </row>
    <row r="219" ht="15">
      <c r="A219" s="58"/>
    </row>
    <row r="220" ht="15">
      <c r="A220" s="58"/>
    </row>
    <row r="221" ht="15">
      <c r="A221" s="58"/>
    </row>
    <row r="222" ht="15">
      <c r="A222" s="58"/>
    </row>
    <row r="223" ht="15">
      <c r="A223" s="58"/>
    </row>
    <row r="224" ht="15">
      <c r="A224" s="58"/>
    </row>
    <row r="225" ht="15">
      <c r="A225" s="58"/>
    </row>
    <row r="226" ht="15">
      <c r="A226" s="58"/>
    </row>
    <row r="227" ht="15">
      <c r="A227" s="58"/>
    </row>
    <row r="228" ht="15">
      <c r="A228" s="58"/>
    </row>
    <row r="229" ht="15">
      <c r="A229" s="58"/>
    </row>
    <row r="230" ht="15">
      <c r="A230" s="58"/>
    </row>
    <row r="231" ht="15">
      <c r="A231" s="58"/>
    </row>
    <row r="232" ht="15">
      <c r="A232" s="58"/>
    </row>
    <row r="233" ht="15">
      <c r="A233" s="58"/>
    </row>
    <row r="234" ht="15">
      <c r="A234" s="58"/>
    </row>
    <row r="235" ht="15">
      <c r="A235" s="58"/>
    </row>
    <row r="236" ht="15">
      <c r="A236" s="58"/>
    </row>
    <row r="237" ht="15">
      <c r="A237" s="58"/>
    </row>
    <row r="238" ht="15">
      <c r="A238" s="58"/>
    </row>
    <row r="239" ht="15">
      <c r="A239" s="58"/>
    </row>
    <row r="240" ht="15">
      <c r="A240" s="58"/>
    </row>
    <row r="241" ht="15">
      <c r="A241" s="58"/>
    </row>
    <row r="242" ht="15">
      <c r="A242" s="58"/>
    </row>
    <row r="243" ht="15">
      <c r="A243" s="58"/>
    </row>
    <row r="244" ht="15">
      <c r="A244" s="58"/>
    </row>
    <row r="245" ht="15">
      <c r="A245" s="58"/>
    </row>
    <row r="246" ht="15">
      <c r="A246" s="58"/>
    </row>
    <row r="247" ht="15">
      <c r="A247" s="58"/>
    </row>
    <row r="248" ht="15">
      <c r="A248" s="58"/>
    </row>
    <row r="249" ht="15">
      <c r="A249" s="58"/>
    </row>
    <row r="250" ht="15">
      <c r="A250" s="58"/>
    </row>
    <row r="251" ht="15">
      <c r="A251" s="58"/>
    </row>
    <row r="252" ht="15">
      <c r="A252" s="58"/>
    </row>
    <row r="253" ht="15">
      <c r="A253" s="58"/>
    </row>
    <row r="254" ht="15">
      <c r="A254" s="58"/>
    </row>
    <row r="255" ht="15">
      <c r="A255" s="58"/>
    </row>
    <row r="256" ht="15">
      <c r="A256" s="58"/>
    </row>
    <row r="257" ht="15">
      <c r="A257" s="58"/>
    </row>
    <row r="258" ht="15">
      <c r="A258" s="58"/>
    </row>
    <row r="259" ht="15">
      <c r="A259" s="58"/>
    </row>
    <row r="260" ht="15">
      <c r="A260" s="58"/>
    </row>
    <row r="261" ht="15">
      <c r="A261" s="58"/>
    </row>
    <row r="262" ht="15">
      <c r="A262" s="58"/>
    </row>
    <row r="263" ht="15">
      <c r="A263" s="58"/>
    </row>
    <row r="264" ht="15">
      <c r="A264" s="58"/>
    </row>
    <row r="265" ht="15">
      <c r="A265" s="58"/>
    </row>
    <row r="266" ht="15">
      <c r="A266" s="58"/>
    </row>
    <row r="267" ht="15">
      <c r="A267" s="58"/>
    </row>
    <row r="268" ht="15">
      <c r="A268" s="58"/>
    </row>
    <row r="269" ht="15">
      <c r="A269" s="58"/>
    </row>
    <row r="270" ht="15">
      <c r="A270" s="58"/>
    </row>
    <row r="271" ht="15">
      <c r="A271" s="58"/>
    </row>
    <row r="272" ht="15">
      <c r="A272" s="58"/>
    </row>
    <row r="273" ht="15">
      <c r="A273" s="58"/>
    </row>
    <row r="274" ht="15">
      <c r="A274" s="58"/>
    </row>
    <row r="275" ht="15">
      <c r="A275" s="58"/>
    </row>
    <row r="276" ht="15">
      <c r="A276" s="58"/>
    </row>
    <row r="277" ht="15">
      <c r="A277" s="58"/>
    </row>
    <row r="278" ht="15">
      <c r="A278" s="58"/>
    </row>
    <row r="279" ht="15">
      <c r="A279" s="58"/>
    </row>
    <row r="280" ht="15">
      <c r="A280" s="58"/>
    </row>
    <row r="281" ht="15">
      <c r="A281" s="58"/>
    </row>
    <row r="282" ht="15">
      <c r="A282" s="58"/>
    </row>
    <row r="283" ht="15">
      <c r="A283" s="58"/>
    </row>
    <row r="284" ht="15">
      <c r="A284" s="58"/>
    </row>
    <row r="285" ht="15">
      <c r="A285" s="58"/>
    </row>
    <row r="286" ht="15">
      <c r="A286" s="58"/>
    </row>
    <row r="287" ht="15">
      <c r="A287" s="58"/>
    </row>
    <row r="288" ht="15">
      <c r="A288" s="58"/>
    </row>
    <row r="289" ht="15">
      <c r="A289" s="58"/>
    </row>
    <row r="290" ht="15">
      <c r="A290" s="58"/>
    </row>
    <row r="291" ht="15">
      <c r="A291" s="58"/>
    </row>
    <row r="292" ht="15">
      <c r="A292" s="58"/>
    </row>
    <row r="293" ht="15">
      <c r="A293" s="58"/>
    </row>
    <row r="294" ht="15">
      <c r="A294" s="58"/>
    </row>
    <row r="295" ht="15">
      <c r="A295" s="58"/>
    </row>
    <row r="296" ht="15">
      <c r="A296" s="58"/>
    </row>
    <row r="297" ht="15">
      <c r="A297" s="58"/>
    </row>
    <row r="298" ht="15">
      <c r="A298" s="58"/>
    </row>
    <row r="299" ht="15">
      <c r="A299" s="58"/>
    </row>
    <row r="300" ht="15">
      <c r="A300" s="58"/>
    </row>
    <row r="301" ht="15">
      <c r="A301" s="58"/>
    </row>
    <row r="302" ht="15">
      <c r="A302" s="58"/>
    </row>
    <row r="303" ht="15">
      <c r="A303" s="58"/>
    </row>
    <row r="304" ht="15">
      <c r="A304" s="58"/>
    </row>
    <row r="305" ht="15">
      <c r="A305" s="58"/>
    </row>
    <row r="306" ht="15">
      <c r="A306" s="58"/>
    </row>
    <row r="307" ht="15">
      <c r="A307" s="58"/>
    </row>
    <row r="308" ht="15">
      <c r="A308" s="58"/>
    </row>
    <row r="309" ht="15">
      <c r="A309" s="58"/>
    </row>
    <row r="310" ht="15">
      <c r="A310" s="58"/>
    </row>
    <row r="311" ht="15">
      <c r="A311" s="58"/>
    </row>
    <row r="312" ht="15">
      <c r="A312" s="58"/>
    </row>
    <row r="313" ht="15">
      <c r="A313" s="58"/>
    </row>
    <row r="314" ht="15">
      <c r="A314" s="58"/>
    </row>
    <row r="315" ht="15">
      <c r="A315" s="58"/>
    </row>
    <row r="316" ht="15">
      <c r="A316" s="58"/>
    </row>
    <row r="317" ht="15">
      <c r="A317" s="58"/>
    </row>
    <row r="318" ht="15">
      <c r="A318" s="58"/>
    </row>
    <row r="319" ht="15">
      <c r="A319" s="58"/>
    </row>
    <row r="320" ht="15">
      <c r="A320" s="58"/>
    </row>
    <row r="321" ht="15">
      <c r="A321" s="58"/>
    </row>
    <row r="322" ht="15">
      <c r="A322" s="58"/>
    </row>
    <row r="323" ht="15">
      <c r="A323" s="58"/>
    </row>
    <row r="324" ht="15">
      <c r="A324" s="58"/>
    </row>
    <row r="325" ht="15">
      <c r="A325" s="58"/>
    </row>
    <row r="326" ht="15">
      <c r="A326" s="58"/>
    </row>
    <row r="327" ht="15">
      <c r="A327" s="58"/>
    </row>
    <row r="328" ht="15">
      <c r="A328" s="58"/>
    </row>
    <row r="329" ht="15">
      <c r="A329" s="58"/>
    </row>
    <row r="330" ht="15">
      <c r="A33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Pro.Team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ReD_G</dc:creator>
  <cp:keywords/>
  <dc:description/>
  <cp:lastModifiedBy>Илья</cp:lastModifiedBy>
  <cp:lastPrinted>2014-12-13T10:53:59Z</cp:lastPrinted>
  <dcterms:created xsi:type="dcterms:W3CDTF">2009-08-28T12:04:03Z</dcterms:created>
  <dcterms:modified xsi:type="dcterms:W3CDTF">2014-12-19T08:08:12Z</dcterms:modified>
  <cp:category/>
  <cp:version/>
  <cp:contentType/>
  <cp:contentStatus/>
</cp:coreProperties>
</file>