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ЭтаКнига" defaultThemeVersion="124226"/>
  <bookViews>
    <workbookView xWindow="240" yWindow="105" windowWidth="14805" windowHeight="8010" activeTab="1"/>
  </bookViews>
  <sheets>
    <sheet name="Лист4" sheetId="4" r:id="rId1"/>
    <sheet name="Лист1" sheetId="1" r:id="rId2"/>
    <sheet name="Лист2" sheetId="2" r:id="rId3"/>
    <sheet name="Лист3" sheetId="3" r:id="rId4"/>
  </sheets>
  <externalReferences>
    <externalReference r:id="rId5"/>
  </externalReferences>
  <definedNames>
    <definedName name="_xlnm._FilterDatabase" localSheetId="1" hidden="1">Лист1!$A$2:$D$2</definedName>
  </definedNames>
  <calcPr calcId="145621" iterate="1"/>
  <pivotCaches>
    <pivotCache cacheId="0" r:id="rId6"/>
  </pivotCaches>
</workbook>
</file>

<file path=xl/calcChain.xml><?xml version="1.0" encoding="utf-8"?>
<calcChain xmlns="http://schemas.openxmlformats.org/spreadsheetml/2006/main">
  <c r="E3" i="1" l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2" i="1"/>
</calcChain>
</file>

<file path=xl/sharedStrings.xml><?xml version="1.0" encoding="utf-8"?>
<sst xmlns="http://schemas.openxmlformats.org/spreadsheetml/2006/main" count="296" uniqueCount="105">
  <si>
    <t>Стаканы 200 шт. Желтые</t>
  </si>
  <si>
    <t>упак</t>
  </si>
  <si>
    <t>Наконечники для слюоотсосов 100 шт., лиловые EURONDA, 100 шт.</t>
  </si>
  <si>
    <t>Порошок PROFI-FLOW для "Air flow"  мята 300 г (Швейцария)</t>
  </si>
  <si>
    <t>Салфетки "Дез Клинер"  Блоки 200 шт</t>
  </si>
  <si>
    <t>шт</t>
  </si>
  <si>
    <t>Трилокс 1л-дезинфицирующее средство широкого спектра действия</t>
  </si>
  <si>
    <t>2162 Матрицы стальные SuperCap Matrices Dead-Soft (50 шт, стальные 0,03, высота 6,3 мм)</t>
  </si>
  <si>
    <t>2161 Матрицы стальные SuperCap Matrices Dead-Soft (50 шт, стальные 0,03, высота 5,0 мм)</t>
  </si>
  <si>
    <t>Артикаин  ИНИБСА  100 карп. 1:100</t>
  </si>
  <si>
    <t>Резинка KENDA (диск) белая грубая, 1 шт.</t>
  </si>
  <si>
    <t>Резинка KENDA (конус) розовая, мелкая абразивность, 1 шт.</t>
  </si>
  <si>
    <t>Резинка KENDA (диск) розовая, мелкая абразивность, 1 шт.</t>
  </si>
  <si>
    <t>Салфетки нагрудные "Кристидент" 500шт. - ПРЕМИУМ, (3-слой.) 33х45см, Лимонные</t>
  </si>
  <si>
    <t>ТОР-1.044 Кольцо "Слот"</t>
  </si>
  <si>
    <t>GRANULOTEC 20 г+15 мл паста для постоянной обтурации корневых каналов , PD</t>
  </si>
  <si>
    <t>Аэрфлоу  Хенди - пескоструйный аппарат</t>
  </si>
  <si>
    <t>Reamers (Mani), ISO-10 (6 шт.), длина 25мм-дрильборы ручные</t>
  </si>
  <si>
    <t>Reamers (Mani), ISO-15 (6 шт.), длина 25мм-дрильборы ручные</t>
  </si>
  <si>
    <t>Абсорберы №20 (200шт.)</t>
  </si>
  <si>
    <t>Абсорберы №25 (200шт.)</t>
  </si>
  <si>
    <t>Абсорберы №30 (200шт.)</t>
  </si>
  <si>
    <t>Абсорберы №35 (200шт.)</t>
  </si>
  <si>
    <t>Абсорберы №40 (200шт.)</t>
  </si>
  <si>
    <t>Альвостаз-губка №3 (метронидоз.+хлорамфен..)-30шт.</t>
  </si>
  <si>
    <t>Амифлайн плюс 1л.-спрей для труднопроходимых поверхностей</t>
  </si>
  <si>
    <t>Аппликаторы "Microbrush" FINE 100шт., 1,5</t>
  </si>
  <si>
    <t>Бахилы (100 шт.) - чехлы для обуви полиэтил.одноразовые</t>
  </si>
  <si>
    <t>Валики ватные 2000 шт. Dispodent</t>
  </si>
  <si>
    <t>"Гиалудент Гель" Профилактический 20мл туба</t>
  </si>
  <si>
    <t>Гиалудент-раствор №1, Омега</t>
  </si>
  <si>
    <t>"Гипохлоран-3" NA-3,25%, 300мл, Омега</t>
  </si>
  <si>
    <t>Градия Директ Фло  А3 (2шпр.х1,5г), GС</t>
  </si>
  <si>
    <t>Градия Директ- XBW (экстра отбеленный) шприц 4,7г, GC</t>
  </si>
  <si>
    <t>Градия Директ- А-А1 шприц 4,7г, GC</t>
  </si>
  <si>
    <t>Градия Директ- А-А2 шприц 4,7г, GC</t>
  </si>
  <si>
    <t>Градия Директ- А-А3 шприц 4,7г, GC</t>
  </si>
  <si>
    <t>Градия Директ- А-А3,5 шприц 4,7г, GC</t>
  </si>
  <si>
    <t>Градия Директ- А-АО3 шприц 4,7г, GC</t>
  </si>
  <si>
    <t>Градия Директ- А-В3 шприц 4,7г, GC</t>
  </si>
  <si>
    <t>Гуттаперча №15(120шт.)</t>
  </si>
  <si>
    <t>Гуттаперча №20 (120шт.)</t>
  </si>
  <si>
    <t>Гуттаперча №25 (120шт.)</t>
  </si>
  <si>
    <t>Гуттаперча №30 (120шт.)</t>
  </si>
  <si>
    <t>Гуттаперча №35 (120шт.)</t>
  </si>
  <si>
    <t>Иглы карпульные  Ni-Pro 12ммх30G (Корея)</t>
  </si>
  <si>
    <t>Иглы карпульные  Ni-Pro 38ммх27G (Корея)</t>
  </si>
  <si>
    <t>К.Files (Mani), ISO-10 (6 шт.),  длина 25 мм - дрильборы ручные</t>
  </si>
  <si>
    <t>К.Files (Mani), ISO-15 (6 шт.),  длина 25 мм - дрильборы ручные</t>
  </si>
  <si>
    <t>К.Files (Mani), ISO-20 (6 шт.),  длина 25 мм - дрильборы ручные</t>
  </si>
  <si>
    <t>Гуттаперча конусная 04/15 (60шт.)</t>
  </si>
  <si>
    <t>Гуттаперча конусная 04/20 (60шт.)</t>
  </si>
  <si>
    <t>Гуттаперча конусная 04/25 (60шт.)</t>
  </si>
  <si>
    <t>Гуттаперча конусная 04/30 (60шт.)</t>
  </si>
  <si>
    <t>Гуттаперча конусная 04/35 (60шт.)</t>
  </si>
  <si>
    <t>Гуттаперча конусная 04/40 (60шт.)</t>
  </si>
  <si>
    <t>Гуттаперча конусная 06/15 (60шт.)</t>
  </si>
  <si>
    <t>Гуттаперча конусная 06/20 (60шт.)</t>
  </si>
  <si>
    <t>Гуттаперча конусная 06/25 (60шт.)</t>
  </si>
  <si>
    <t>Гуттаперча конусная 06/30 (60шт.)</t>
  </si>
  <si>
    <t>Гуттаперча конусная 06/35 (60шт.)</t>
  </si>
  <si>
    <t>Гуттаперча конусная 06/40 (60шт.)</t>
  </si>
  <si>
    <t>Абсорберы конусные 04/№15 (60шт.)</t>
  </si>
  <si>
    <t>Абсорберы конусные 04/№20 (60шт.)</t>
  </si>
  <si>
    <t>Абсорберы конусные 04/№25 (60шт.)</t>
  </si>
  <si>
    <t>Абсорберы конусные 04/№30 (60шт.)</t>
  </si>
  <si>
    <t>Абсорберы конусные 04/№35 (60шт.)</t>
  </si>
  <si>
    <t>Абсорберы конусные 04/№40 (60шт.)</t>
  </si>
  <si>
    <t>Абсорберы конусные 06/№15 (60шт.)</t>
  </si>
  <si>
    <t>Абсорберы конусные 06/№20 (60шт.)</t>
  </si>
  <si>
    <t>Абсорберы конусные 06/№25 (60шт.)</t>
  </si>
  <si>
    <t>Абсорберы конусные 06/№30 (60шт.)</t>
  </si>
  <si>
    <t>Абсорберы конусные 06/№35 (60шт.)</t>
  </si>
  <si>
    <t>Абсорберы конусные 06/№40 (60шт.)</t>
  </si>
  <si>
    <t>Бумага артикуляционная прямая Кростекс (12*12л.) 101,6 мкрн</t>
  </si>
  <si>
    <t>Маски 3-х слойные  50 шт. Dispodent</t>
  </si>
  <si>
    <t>Гель для расширения каналов"МD Chelcream" (2х7г), Мета</t>
  </si>
  <si>
    <t>MD-Cleanser-жидкость для обработки каналов 100мл, Meta</t>
  </si>
  <si>
    <t>Нео триацинк паста - паста для пломбирования каналов</t>
  </si>
  <si>
    <t>"Оротол Ультра" (500г)-дезинфекция системы отсасывания</t>
  </si>
  <si>
    <t>Перчатки Sempercare    L (8/9) 100шт. Латексные</t>
  </si>
  <si>
    <t>Перчатки Sempercare   S (6/7) 100шт. Латексные</t>
  </si>
  <si>
    <t>Перчатки Sempecare   М (7/8) 100шт. Латексные</t>
  </si>
  <si>
    <t>Перчатки Sempecare     ХS (5/6) 100шт. Латексные</t>
  </si>
  <si>
    <t>"Травекс 37" - гель для травления эмали 3,5мл, Омега</t>
  </si>
  <si>
    <t>Scandonest special (Скандонест)- раствор для инъекций  (1,8мл*50карпул)</t>
  </si>
  <si>
    <t>OptiBond Solo Plus (Соло бонд) 3 мл - однокомпонентная светоотверждаемая бондинговая система</t>
  </si>
  <si>
    <t>Spreaders (Mani), ISO-15, длина 25 мм (6 шт.)- ручные файлы для работы с гкттаперчей в канале с латеральной конденсацией</t>
  </si>
  <si>
    <t>ТОР-1.003 Фиксатор замыкающий малый</t>
  </si>
  <si>
    <t>ТОР-1.311 Матрицы контурные замковые металлические  малые 50мкм 12 шт.</t>
  </si>
  <si>
    <t>ТОР-1.312 Матрицы контурные замковые металлические  средние 50мкм  12 шт.</t>
  </si>
  <si>
    <t>ТОР-НК1.021 Набор шлифовальный с дисками и полосками</t>
  </si>
  <si>
    <t>Ультракаин Д-С форте-Ultrakain D-S forte - раствор для инъекций (с эпинефрином) (1,7мл*100карп.) 1/100000</t>
  </si>
  <si>
    <t>GC Fuji II LC (Фуджи 2 LС)-жидкость 8мл</t>
  </si>
  <si>
    <t>Шприц для канала  Моножект, (1шт)</t>
  </si>
  <si>
    <t>Шприц карпульный  имп.</t>
  </si>
  <si>
    <t>Штрипсы металлические ХОРИКО 4мм, 12шт.</t>
  </si>
  <si>
    <t>Щетки полировочные иск.</t>
  </si>
  <si>
    <t>наименование</t>
  </si>
  <si>
    <t>цена</t>
  </si>
  <si>
    <t>Названия строк</t>
  </si>
  <si>
    <t>Общий итог</t>
  </si>
  <si>
    <t>Сумма по полю цена</t>
  </si>
  <si>
    <t>цена2</t>
  </si>
  <si>
    <t>цена2-цена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</si>
</sst>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NumberFormat="1" applyFont="1" applyBorder="1" applyAlignment="1">
      <alignment horizontal="left" vertical="top"/>
    </xf>
    <xf numFmtId="2" fontId="0" fillId="0" borderId="1" xfId="0" applyNumberFormat="1" applyFont="1" applyBorder="1" applyAlignment="1">
      <alignment horizontal="right" vertical="top"/>
    </xf>
    <xf numFmtId="4" fontId="0" fillId="0" borderId="1" xfId="0" applyNumberFormat="1" applyFont="1" applyBorder="1" applyAlignment="1">
      <alignment horizontal="right" vertical="top"/>
    </xf>
    <xf numFmtId="0" fontId="0" fillId="0" borderId="0" xfId="0" applyAlignment="1"/>
    <xf numFmtId="0" fontId="0" fillId="0" borderId="1" xfId="0" applyBorder="1" applyAlignment="1"/>
    <xf numFmtId="0" fontId="1" fillId="2" borderId="1" xfId="0" applyFont="1" applyFill="1" applyBorder="1" applyAlignment="1">
      <alignment horizont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2" fontId="0" fillId="0" borderId="0" xfId="0" applyNumberFormat="1" applyAlignment="1"/>
    <xf numFmtId="0" fontId="1" fillId="2" borderId="2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946650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1">
          <cell r="A1" t="str">
            <v>наименование</v>
          </cell>
          <cell r="B1" t="str">
            <v>упак</v>
          </cell>
          <cell r="C1" t="str">
            <v>цена</v>
          </cell>
        </row>
        <row r="2">
          <cell r="A2" t="str">
            <v>К.Files (Mani), ISO-20 (6 шт.),  длина 25 мм - дрильборы ручные</v>
          </cell>
          <cell r="B2" t="str">
            <v>упак</v>
          </cell>
          <cell r="C2">
            <v>141.9</v>
          </cell>
        </row>
        <row r="3">
          <cell r="A3" t="str">
            <v>"Filtek Ultimate Flowable"  -оттенок В2 (1шпр*2гр) - жидкотекучий реставрационный материал</v>
          </cell>
          <cell r="B3" t="str">
            <v>упак</v>
          </cell>
          <cell r="C3">
            <v>1164</v>
          </cell>
        </row>
        <row r="4">
          <cell r="A4" t="str">
            <v>"Альвостаз-губка" 30шт.1*1см, Омега</v>
          </cell>
          <cell r="B4" t="str">
            <v>упак</v>
          </cell>
          <cell r="C4">
            <v>512</v>
          </cell>
        </row>
        <row r="5">
          <cell r="A5" t="str">
            <v>"Гиалудент Гель" Профилактический 20мл туба</v>
          </cell>
          <cell r="B5" t="str">
            <v>шт</v>
          </cell>
          <cell r="C5">
            <v>290</v>
          </cell>
        </row>
        <row r="6">
          <cell r="A6" t="str">
            <v>"Гипохлоран-3" NA-3,25%, 300мл, Омега</v>
          </cell>
          <cell r="B6" t="str">
            <v>упак</v>
          </cell>
          <cell r="C6">
            <v>388</v>
          </cell>
        </row>
        <row r="7">
          <cell r="A7" t="str">
            <v>"Нон Арсеник"(7-10дн.)  Омега</v>
          </cell>
          <cell r="B7" t="str">
            <v>упак</v>
          </cell>
          <cell r="C7">
            <v>293</v>
          </cell>
        </row>
        <row r="8">
          <cell r="A8" t="str">
            <v>"Оротол Ультра" (500г)-дезинфекция системы отсасывания</v>
          </cell>
          <cell r="B8" t="str">
            <v>упак</v>
          </cell>
          <cell r="C8">
            <v>860</v>
          </cell>
        </row>
        <row r="9">
          <cell r="A9" t="str">
            <v>"Пульпосептин" (Омега)-паста для лечения острых пульпитов и периодонтитов</v>
          </cell>
          <cell r="B9" t="str">
            <v>упак</v>
          </cell>
          <cell r="C9">
            <v>611</v>
          </cell>
        </row>
        <row r="10">
          <cell r="A10" t="str">
            <v>"Силагум" база Putty Standart (2х262мл)  909420</v>
          </cell>
          <cell r="B10" t="str">
            <v>упак</v>
          </cell>
          <cell r="C10">
            <v>2835</v>
          </cell>
        </row>
        <row r="11">
          <cell r="A11" t="str">
            <v>"Силагум" корр.Light  (2*50г)  909713</v>
          </cell>
          <cell r="B11" t="str">
            <v>упак</v>
          </cell>
          <cell r="C11">
            <v>2394</v>
          </cell>
        </row>
        <row r="12">
          <cell r="A12" t="str">
            <v>"Травекс 37" - гель для травления эмали 3,5мл, Омега</v>
          </cell>
          <cell r="B12" t="str">
            <v>упак</v>
          </cell>
          <cell r="C12">
            <v>87</v>
          </cell>
        </row>
        <row r="13">
          <cell r="A13" t="str">
            <v>"Фенолфталеин" реактив порошкообразный</v>
          </cell>
          <cell r="B13" t="str">
            <v>упак</v>
          </cell>
          <cell r="C13">
            <v>67</v>
          </cell>
        </row>
        <row r="14">
          <cell r="A14" t="str">
            <v>"Фенопласт"-распломбирование резорциновых паст 13мл, Омега</v>
          </cell>
          <cell r="B14" t="str">
            <v>упак</v>
          </cell>
          <cell r="C14">
            <v>212</v>
          </cell>
        </row>
        <row r="15">
          <cell r="A15" t="str">
            <v>"Эвгенат"-распломбирование эвгеноловых паст 13мл,  Омега</v>
          </cell>
          <cell r="B15" t="str">
            <v>упак</v>
          </cell>
          <cell r="C15">
            <v>211</v>
          </cell>
        </row>
        <row r="16">
          <cell r="A16" t="str">
            <v>2161 Матрицы стальные SuperCap Matrices Dead-Soft (50 шт, стальные 0,03, высота 5,0 мм)</v>
          </cell>
          <cell r="B16" t="str">
            <v>упак</v>
          </cell>
          <cell r="C16">
            <v>1587</v>
          </cell>
        </row>
        <row r="17">
          <cell r="A17" t="str">
            <v>2162 Матрицы стальные SuperCap Matrices Dead-Soft (50 шт, стальные 0,03, высота 6,3 мм)</v>
          </cell>
          <cell r="B17" t="str">
            <v>упак</v>
          </cell>
          <cell r="C17">
            <v>1587</v>
          </cell>
        </row>
        <row r="18">
          <cell r="A18" t="str">
            <v>2171 Капсулы  для супермата с прозрачной лентой.5мм, 50шт.</v>
          </cell>
          <cell r="B18" t="str">
            <v>упак</v>
          </cell>
          <cell r="C18">
            <v>1587</v>
          </cell>
        </row>
        <row r="19">
          <cell r="A19" t="str">
            <v>2181 Матрицы стальные SuperCap  толщина 0,038 высота 5мм</v>
          </cell>
          <cell r="B19" t="str">
            <v>упак</v>
          </cell>
          <cell r="C19">
            <v>1800</v>
          </cell>
        </row>
        <row r="20">
          <cell r="A20" t="str">
            <v>2182 Матрицы стальные SuperCap  толщина 0,038, высота 6,3мм</v>
          </cell>
          <cell r="B20" t="str">
            <v>упак</v>
          </cell>
          <cell r="C20">
            <v>1800</v>
          </cell>
        </row>
        <row r="21">
          <cell r="A21" t="str">
            <v>34055 МаксЦем Элит Стандарт Кит (5 шпр.х 5 г) Kerr</v>
          </cell>
          <cell r="B21" t="str">
            <v>упак</v>
          </cell>
          <cell r="C21">
            <v>6125</v>
          </cell>
        </row>
        <row r="22">
          <cell r="A22" t="str">
            <v>360  паста абразивная-Клин полиш(предварит.обработка)</v>
          </cell>
          <cell r="B22" t="str">
            <v>упак</v>
          </cell>
          <cell r="C22">
            <v>300</v>
          </cell>
        </row>
        <row r="23">
          <cell r="A23" t="str">
            <v>Cavalite, Kerr-Светоотверждаемый прокладочный материал 20282</v>
          </cell>
          <cell r="B23" t="str">
            <v>упак</v>
          </cell>
          <cell r="C23">
            <v>1240</v>
          </cell>
        </row>
        <row r="24">
          <cell r="A24" t="str">
            <v>Detartrine Z (Детартрин Z) 45 г-паста с Цирконом для удаления зубного камня, Септодонт</v>
          </cell>
          <cell r="B24" t="str">
            <v>упак</v>
          </cell>
          <cell r="C24">
            <v>910</v>
          </cell>
        </row>
        <row r="25">
          <cell r="A25" t="str">
            <v>Fuji IX GP, 1-1pkg</v>
          </cell>
          <cell r="B25" t="str">
            <v>упак</v>
          </cell>
          <cell r="C25">
            <v>3766.08</v>
          </cell>
        </row>
        <row r="26">
          <cell r="A26" t="str">
            <v>GC Fuji II LC  (Фуджи 2 LС)-порошок 15гр цв.А3</v>
          </cell>
          <cell r="B26" t="str">
            <v>упак</v>
          </cell>
          <cell r="C26">
            <v>4432.9399999999996</v>
          </cell>
        </row>
        <row r="27">
          <cell r="A27" t="str">
            <v>GC Fuji II LC (Фуджи 2 LС)-жидкость 8мл</v>
          </cell>
          <cell r="B27" t="str">
            <v>упак</v>
          </cell>
          <cell r="C27">
            <v>3894.81</v>
          </cell>
        </row>
        <row r="28">
          <cell r="A28" t="str">
            <v>GC Fuji One (Фуджи 1) (35г+20мл)</v>
          </cell>
          <cell r="B28" t="str">
            <v>упак</v>
          </cell>
          <cell r="C28">
            <v>5161.37</v>
          </cell>
        </row>
        <row r="29">
          <cell r="A29" t="str">
            <v>Gluma Desensitizer-препарат для лечения гиперчувствительности дентина, 5мл</v>
          </cell>
          <cell r="B29" t="str">
            <v>упак</v>
          </cell>
          <cell r="C29">
            <v>3483.02</v>
          </cell>
        </row>
        <row r="30">
          <cell r="A30" t="str">
            <v>GRANULOTEC 20 г+15 мл паста для постоянной обтурации корневых каналов , PD</v>
          </cell>
          <cell r="B30" t="str">
            <v>упак</v>
          </cell>
          <cell r="C30">
            <v>3465</v>
          </cell>
        </row>
        <row r="31">
          <cell r="A31" t="str">
            <v>H-Files (Mani), ISO-10 (6шт.), длина 25 мм - корневые буравы ручные</v>
          </cell>
          <cell r="B31" t="str">
            <v>упак</v>
          </cell>
          <cell r="C31">
            <v>141.9</v>
          </cell>
        </row>
        <row r="32">
          <cell r="A32" t="str">
            <v>H-Files (Mani), ISO-15 (6шт.), длина 25 мм - корневые буравы ручные</v>
          </cell>
          <cell r="B32" t="str">
            <v>упак</v>
          </cell>
          <cell r="C32">
            <v>141.9</v>
          </cell>
        </row>
        <row r="33">
          <cell r="A33" t="str">
            <v>H-Files (Mani), ISO-20 (6шт.), длина 25 мм - корневые буравы ручные</v>
          </cell>
          <cell r="B33" t="str">
            <v>упак</v>
          </cell>
          <cell r="C33">
            <v>141.9</v>
          </cell>
        </row>
        <row r="34">
          <cell r="A34" t="str">
            <v>H-Files (Mani), ISO-30 (6шт.), длина 25 мм - корневые буравы ручные</v>
          </cell>
          <cell r="B34" t="str">
            <v>упак</v>
          </cell>
          <cell r="C34">
            <v>141.9</v>
          </cell>
        </row>
        <row r="35">
          <cell r="A35" t="str">
            <v>H-Files (Mani, ISO-35 (6шт.), длина 25 мм - корневые буравы ручные</v>
          </cell>
          <cell r="B35" t="str">
            <v>упак</v>
          </cell>
          <cell r="C35">
            <v>141.9</v>
          </cell>
        </row>
        <row r="36">
          <cell r="A36" t="str">
            <v>MD-Cleanser-жидкость для обработки каналов 100мл, Meta</v>
          </cell>
          <cell r="B36" t="str">
            <v>упак</v>
          </cell>
          <cell r="C36">
            <v>489</v>
          </cell>
        </row>
        <row r="37">
          <cell r="A37" t="str">
            <v>OptiBond Solo Plus (Соло бонд) 3 мл - однокомпонентная светоотверждаемая бондинговая система</v>
          </cell>
          <cell r="B37" t="str">
            <v>упак</v>
          </cell>
          <cell r="C37">
            <v>699</v>
          </cell>
        </row>
        <row r="38">
          <cell r="A38" t="str">
            <v>Pluggers (Mani), ISO-15, длина 25 мм (6 шт.) - ручные файлы для работы с гуттаперчей в канале с вертикальной кондесацией</v>
          </cell>
          <cell r="B38" t="str">
            <v>упак</v>
          </cell>
          <cell r="C38">
            <v>279.95</v>
          </cell>
        </row>
        <row r="39">
          <cell r="A39" t="str">
            <v>Pluggers (Mani), ISO-20, длина 25 мм (6 шт.) - ручные файлы для работы с гуттаперчей в канале с вертикальной кондесацией</v>
          </cell>
          <cell r="B39" t="str">
            <v>упак</v>
          </cell>
          <cell r="C39">
            <v>279.95</v>
          </cell>
        </row>
        <row r="40">
          <cell r="A40" t="str">
            <v>Pluggers (Mani), ISO-25, длина 25 мм (6 шт.) - ручные файлы для работы с гуттаперчей в канале с вертикальной кондесацией</v>
          </cell>
          <cell r="B40" t="str">
            <v>упак</v>
          </cell>
          <cell r="C40">
            <v>279.95</v>
          </cell>
        </row>
        <row r="41">
          <cell r="A41" t="str">
            <v>Pluggers (Mani), ISO-30, длина 25 мм (6 шт.) - ручные файлы для работы с гуттаперчей в канале с вертикальной кондесацией</v>
          </cell>
          <cell r="B41" t="str">
            <v>упак</v>
          </cell>
          <cell r="C41">
            <v>279.95</v>
          </cell>
        </row>
        <row r="42">
          <cell r="A42" t="str">
            <v>Pluggers (Mani), ISO-35, длина 25 мм (6 шт.) - ручные файлы для работы с гуттаперчей в канале с вертикальной кондесацией</v>
          </cell>
          <cell r="B42" t="str">
            <v>упак</v>
          </cell>
          <cell r="C42">
            <v>279.95</v>
          </cell>
        </row>
        <row r="43">
          <cell r="A43" t="str">
            <v>Pluggers (Mani), ISO-40, длина 25 мм (6 шт.) - ручные файлы для работы с гуттаперчей в канале с вертикальной кондесацией</v>
          </cell>
          <cell r="B43" t="str">
            <v>упак</v>
          </cell>
          <cell r="C43">
            <v>279.95</v>
          </cell>
        </row>
        <row r="44">
          <cell r="A44" t="str">
            <v>RC-PREP (2х9г)-гель для расширения каналов</v>
          </cell>
          <cell r="B44" t="str">
            <v>упак</v>
          </cell>
          <cell r="C44">
            <v>1075</v>
          </cell>
        </row>
        <row r="45">
          <cell r="A45" t="str">
            <v>Reamers (Mani), ISO-10 (6 шт.), длина 25мм-дрильборы ручные</v>
          </cell>
          <cell r="B45" t="str">
            <v>упак</v>
          </cell>
          <cell r="C45">
            <v>141.9</v>
          </cell>
        </row>
        <row r="46">
          <cell r="A46" t="str">
            <v>Reamers (Mani), ISO-15 (6 шт.), длина 25мм-дрильборы ручные</v>
          </cell>
          <cell r="B46" t="str">
            <v>упак</v>
          </cell>
          <cell r="C46">
            <v>141.9</v>
          </cell>
        </row>
        <row r="47">
          <cell r="A47" t="str">
            <v>Reamers (Mani), ISO-20 (6 шт.), длина 25мм-дрильборы ручные</v>
          </cell>
          <cell r="B47" t="str">
            <v>упак</v>
          </cell>
          <cell r="C47">
            <v>141.9</v>
          </cell>
        </row>
        <row r="48">
          <cell r="A48" t="str">
            <v>Reamers (Mani), ISO-25 (6 шт.), длина 25мм-дрильборы ручные</v>
          </cell>
          <cell r="B48" t="str">
            <v>упак</v>
          </cell>
          <cell r="C48">
            <v>141.9</v>
          </cell>
        </row>
        <row r="49">
          <cell r="A49" t="str">
            <v>Scandonest special (Скандонест)- раствор для инъекций  (1,8мл*50карпул)</v>
          </cell>
          <cell r="B49" t="str">
            <v>упак</v>
          </cell>
          <cell r="C49">
            <v>1815.17</v>
          </cell>
        </row>
        <row r="50">
          <cell r="A50" t="str">
            <v>Septo-pack (Септо-пак) (60 г.)-десневой компрес, Септодонт</v>
          </cell>
          <cell r="B50" t="str">
            <v>упак</v>
          </cell>
          <cell r="C50">
            <v>2069</v>
          </cell>
        </row>
        <row r="51">
          <cell r="A51" t="str">
            <v>Spreaders (Mani), ISO-15, длина 25 мм (6 шт.)- ручные файлы для работы с гкттаперчей в канале с латеральной конденсацией</v>
          </cell>
          <cell r="B51" t="str">
            <v>упак</v>
          </cell>
          <cell r="C51">
            <v>279.95</v>
          </cell>
        </row>
        <row r="52">
          <cell r="A52" t="str">
            <v>Spreaders (Mani), ISO-20, длина 25 мм (6 шт.)- ручные файлы для работы с гуттаперчей в канале с латеральной конденсацией</v>
          </cell>
          <cell r="B52" t="str">
            <v>упак</v>
          </cell>
          <cell r="C52">
            <v>279.95</v>
          </cell>
        </row>
        <row r="53">
          <cell r="A53" t="str">
            <v>Spreaders (Mani), ISO-25, длина 25 мм (6 шт.)- ручные файлы для работы с гуттаперчей в канале с латеральной конденсацией</v>
          </cell>
          <cell r="B53" t="str">
            <v>упак</v>
          </cell>
          <cell r="C53">
            <v>279.95</v>
          </cell>
        </row>
        <row r="54">
          <cell r="A54" t="str">
            <v>Spreaders (Mani), ISO-30, длина 25 мм (6 шт.)- ручные файлы для работы с гуттаперчей в канале с латеральной конденсацией</v>
          </cell>
          <cell r="B54" t="str">
            <v>упак</v>
          </cell>
          <cell r="C54">
            <v>279.95</v>
          </cell>
        </row>
        <row r="55">
          <cell r="A55" t="str">
            <v>Spreaders (Mani), ISO-35, длина 25 мм (6 шт.)- ручные файлы для работы с гуттаперчей в канале с латеральной конденсацией</v>
          </cell>
          <cell r="B55" t="str">
            <v>упак</v>
          </cell>
          <cell r="C55">
            <v>279.95</v>
          </cell>
        </row>
        <row r="56">
          <cell r="A56" t="str">
            <v>Spreaders (Mani), ISO-40, длина 25 мм (6 шт.)- ручные файлы для работы с гуттаперчей в канале с латеральной конденсацией</v>
          </cell>
          <cell r="B56" t="str">
            <v>упак</v>
          </cell>
          <cell r="C56">
            <v>279.95</v>
          </cell>
        </row>
        <row r="57">
          <cell r="A57" t="str">
            <v>Vitremer - пробный набор А3 (5г+2,5мл+2мл+насадки)</v>
          </cell>
          <cell r="B57" t="str">
            <v>упак</v>
          </cell>
          <cell r="C57">
            <v>3119</v>
          </cell>
        </row>
        <row r="58">
          <cell r="A58" t="str">
            <v>Zetaplus L Intro Kit (Зетаплюс+Оранвош L+Инд.гель)-набор</v>
          </cell>
          <cell r="B58" t="str">
            <v>упак</v>
          </cell>
          <cell r="C58">
            <v>1680</v>
          </cell>
        </row>
        <row r="59">
          <cell r="A59" t="str">
            <v>Абсорберы №15 (200шт.)</v>
          </cell>
          <cell r="B59" t="str">
            <v>упак</v>
          </cell>
          <cell r="C59">
            <v>81</v>
          </cell>
        </row>
        <row r="60">
          <cell r="A60" t="str">
            <v>Абсорберы №20 (200шт.)</v>
          </cell>
          <cell r="B60" t="str">
            <v>упак</v>
          </cell>
          <cell r="C60">
            <v>81</v>
          </cell>
        </row>
        <row r="61">
          <cell r="A61" t="str">
            <v>Абсорберы №25 (200шт.)</v>
          </cell>
          <cell r="B61" t="str">
            <v>упак</v>
          </cell>
          <cell r="C61">
            <v>81</v>
          </cell>
        </row>
        <row r="62">
          <cell r="A62" t="str">
            <v>Абсорберы №30 (200шт.)</v>
          </cell>
          <cell r="B62" t="str">
            <v>упак</v>
          </cell>
          <cell r="C62">
            <v>81</v>
          </cell>
        </row>
        <row r="63">
          <cell r="A63" t="str">
            <v>Абсорберы №35 (200шт.)</v>
          </cell>
          <cell r="B63" t="str">
            <v>упак</v>
          </cell>
          <cell r="C63">
            <v>81</v>
          </cell>
        </row>
        <row r="64">
          <cell r="A64" t="str">
            <v>Абсорберы №40 (200шт.)</v>
          </cell>
          <cell r="B64" t="str">
            <v>упак</v>
          </cell>
          <cell r="C64">
            <v>81</v>
          </cell>
        </row>
        <row r="65">
          <cell r="A65" t="str">
            <v>Абсорберы конусные 04/№15 (60шт.)</v>
          </cell>
          <cell r="B65" t="str">
            <v>упак</v>
          </cell>
          <cell r="C65">
            <v>129</v>
          </cell>
        </row>
        <row r="66">
          <cell r="A66" t="str">
            <v>Абсорберы конусные 04/№20 (60шт.)</v>
          </cell>
          <cell r="B66" t="str">
            <v>упак</v>
          </cell>
          <cell r="C66">
            <v>129</v>
          </cell>
        </row>
        <row r="67">
          <cell r="A67" t="str">
            <v>Абсорберы конусные 04/№25 (60шт.)</v>
          </cell>
          <cell r="B67" t="str">
            <v>упак</v>
          </cell>
          <cell r="C67">
            <v>129</v>
          </cell>
        </row>
        <row r="68">
          <cell r="A68" t="str">
            <v>Абсорберы конусные 04/№30 (60шт.)</v>
          </cell>
          <cell r="B68" t="str">
            <v>упак</v>
          </cell>
          <cell r="C68">
            <v>129</v>
          </cell>
        </row>
        <row r="69">
          <cell r="A69" t="str">
            <v>Абсорберы конусные 04/№35 (60шт.)</v>
          </cell>
          <cell r="B69" t="str">
            <v>упак</v>
          </cell>
          <cell r="C69">
            <v>129</v>
          </cell>
        </row>
        <row r="70">
          <cell r="A70" t="str">
            <v>Абсорберы конусные 04/№40 (60шт.)</v>
          </cell>
          <cell r="B70" t="str">
            <v>упак</v>
          </cell>
          <cell r="C70">
            <v>129</v>
          </cell>
        </row>
        <row r="71">
          <cell r="A71" t="str">
            <v>Абсорберы конусные 06/№15 (60шт.)</v>
          </cell>
          <cell r="B71" t="str">
            <v>упак</v>
          </cell>
          <cell r="C71">
            <v>152</v>
          </cell>
        </row>
        <row r="72">
          <cell r="A72" t="str">
            <v>Абсорберы конусные 06/№20 (60шт.)</v>
          </cell>
          <cell r="B72" t="str">
            <v>упак</v>
          </cell>
          <cell r="C72">
            <v>152</v>
          </cell>
        </row>
        <row r="73">
          <cell r="A73" t="str">
            <v>Абсорберы конусные 06/№25 (60шт.)</v>
          </cell>
          <cell r="B73" t="str">
            <v>упак</v>
          </cell>
          <cell r="C73">
            <v>152</v>
          </cell>
        </row>
        <row r="74">
          <cell r="A74" t="str">
            <v>Абсорберы конусные 06/№30 (60шт.)</v>
          </cell>
          <cell r="B74" t="str">
            <v>упак</v>
          </cell>
          <cell r="C74">
            <v>152</v>
          </cell>
        </row>
        <row r="75">
          <cell r="A75" t="str">
            <v>Абсорберы конусные 06/№35 (60шт.)</v>
          </cell>
          <cell r="B75" t="str">
            <v>упак</v>
          </cell>
          <cell r="C75">
            <v>152</v>
          </cell>
        </row>
        <row r="76">
          <cell r="A76" t="str">
            <v>Абсорберы конусные 06/№40 (60шт.)</v>
          </cell>
          <cell r="B76" t="str">
            <v>упак</v>
          </cell>
          <cell r="C76">
            <v>152</v>
          </cell>
        </row>
        <row r="77">
          <cell r="A77" t="str">
            <v>Авансепт- спрей 0,75 л</v>
          </cell>
          <cell r="B77" t="str">
            <v>упак</v>
          </cell>
          <cell r="C77">
            <v>175</v>
          </cell>
        </row>
        <row r="78">
          <cell r="A78" t="str">
            <v>Адсил, Мета</v>
          </cell>
          <cell r="B78" t="str">
            <v>упак</v>
          </cell>
          <cell r="C78">
            <v>1069</v>
          </cell>
        </row>
        <row r="79">
          <cell r="A79" t="str">
            <v>Азопирам</v>
          </cell>
          <cell r="B79" t="str">
            <v>упак</v>
          </cell>
          <cell r="C79">
            <v>56</v>
          </cell>
        </row>
        <row r="80">
          <cell r="A80" t="str">
            <v>Аламинол 3л</v>
          </cell>
          <cell r="B80" t="str">
            <v>упак</v>
          </cell>
          <cell r="C80">
            <v>530</v>
          </cell>
        </row>
        <row r="81">
          <cell r="A81" t="str">
            <v>Альвостаз-губка №2 (метронидоз.+хлоргес.)-30шт.</v>
          </cell>
          <cell r="B81" t="str">
            <v>упак</v>
          </cell>
          <cell r="C81">
            <v>589</v>
          </cell>
        </row>
        <row r="82">
          <cell r="A82" t="str">
            <v>Альвостаз-губка №3 (метронидоз.+хлорамфен..)-30шт.</v>
          </cell>
          <cell r="B82" t="str">
            <v>упак</v>
          </cell>
          <cell r="C82">
            <v>605</v>
          </cell>
        </row>
        <row r="83">
          <cell r="A83" t="str">
            <v>Амифлайн плюс 1л.-спрей для труднопроходимых поверхностей</v>
          </cell>
          <cell r="B83" t="str">
            <v>шт</v>
          </cell>
          <cell r="C83">
            <v>380</v>
          </cell>
        </row>
        <row r="84">
          <cell r="A84" t="str">
            <v>Ангидрин  20мл /ВладМиВа /</v>
          </cell>
          <cell r="B84" t="str">
            <v>шт</v>
          </cell>
          <cell r="C84">
            <v>79</v>
          </cell>
        </row>
        <row r="85">
          <cell r="A85" t="str">
            <v>Аппликаторы  "Microbrush" Super Fine  100 шт., 1,0</v>
          </cell>
          <cell r="B85" t="str">
            <v>упак</v>
          </cell>
          <cell r="C85">
            <v>161</v>
          </cell>
        </row>
        <row r="86">
          <cell r="A86" t="str">
            <v>Аппликаторы "Microbrush" FINE 100шт., 1,5</v>
          </cell>
          <cell r="B86" t="str">
            <v>упак</v>
          </cell>
          <cell r="C86">
            <v>161</v>
          </cell>
        </row>
        <row r="87">
          <cell r="A87" t="str">
            <v>Аппликаторы "Microbrush" REGULAR 100шт., 2,0</v>
          </cell>
          <cell r="B87" t="str">
            <v>упак</v>
          </cell>
          <cell r="C87">
            <v>161</v>
          </cell>
        </row>
        <row r="88">
          <cell r="A88" t="str">
            <v>Артикаин  ИНИБСА  100 карп. 1:100</v>
          </cell>
          <cell r="B88" t="str">
            <v>упак</v>
          </cell>
          <cell r="C88">
            <v>2720</v>
          </cell>
        </row>
        <row r="89">
          <cell r="A89" t="str">
            <v>Бахилы "Супер"-особо прочные (100шт.)</v>
          </cell>
          <cell r="B89" t="str">
            <v>упак</v>
          </cell>
          <cell r="C89">
            <v>80</v>
          </cell>
        </row>
        <row r="90">
          <cell r="A90" t="str">
            <v>Блоки для замеш. "Полипанель"- 120*100мм</v>
          </cell>
          <cell r="B90" t="str">
            <v>упак</v>
          </cell>
          <cell r="C90">
            <v>40</v>
          </cell>
        </row>
        <row r="91">
          <cell r="A91" t="str">
            <v>Блоки для замешивания "Полипанель"- 60*60мм</v>
          </cell>
          <cell r="B91" t="str">
            <v>упак</v>
          </cell>
          <cell r="C91">
            <v>25</v>
          </cell>
        </row>
        <row r="92">
          <cell r="A92" t="str">
            <v>Бор ТВС "SS White" 1 шт.</v>
          </cell>
          <cell r="B92" t="str">
            <v>упак</v>
          </cell>
          <cell r="C92">
            <v>96</v>
          </cell>
        </row>
        <row r="93">
          <cell r="A93" t="str">
            <v>Боры SSW FG SL-2, 5шт.</v>
          </cell>
          <cell r="B93" t="str">
            <v>шт</v>
          </cell>
          <cell r="C93">
            <v>745</v>
          </cell>
        </row>
        <row r="94">
          <cell r="A94" t="str">
            <v>Боры алмазный  удлиненные шаровидные  ISO 801SL-018, 5шт., SSW</v>
          </cell>
          <cell r="B94" t="str">
            <v>шт</v>
          </cell>
          <cell r="C94">
            <v>506</v>
          </cell>
        </row>
        <row r="95">
          <cell r="A95" t="str">
            <v>Боры алмазный  удлиненные шаровидные  ISO 801SL-021, 5шт., SSW</v>
          </cell>
          <cell r="B95" t="str">
            <v>шт</v>
          </cell>
          <cell r="C95">
            <v>506</v>
          </cell>
        </row>
        <row r="96">
          <cell r="A96" t="str">
            <v>Боры алмазный  удлиненные шаровидные ISO 801SL-014, 5шт., SSW</v>
          </cell>
          <cell r="B96" t="str">
            <v>шт</v>
          </cell>
          <cell r="C96">
            <v>506</v>
          </cell>
        </row>
        <row r="97">
          <cell r="A97" t="str">
            <v>Боры Мани (5 шт.) № BR-31 C  NEW</v>
          </cell>
          <cell r="B97" t="str">
            <v>упак</v>
          </cell>
          <cell r="C97">
            <v>327</v>
          </cell>
        </row>
        <row r="98">
          <cell r="A98" t="str">
            <v>Боры Мани (5 шт.) № BR-45  NEW</v>
          </cell>
          <cell r="B98" t="str">
            <v>упак</v>
          </cell>
          <cell r="C98">
            <v>327</v>
          </cell>
        </row>
        <row r="99">
          <cell r="A99" t="str">
            <v>Боры Мани (5 шт.) № BR-46  NEW</v>
          </cell>
          <cell r="B99" t="str">
            <v>упак</v>
          </cell>
          <cell r="C99">
            <v>327</v>
          </cell>
        </row>
        <row r="100">
          <cell r="A100" t="str">
            <v>Боры Мани (5 шт.) № BR-49 NEW</v>
          </cell>
          <cell r="B100" t="str">
            <v>упак</v>
          </cell>
          <cell r="C100">
            <v>327</v>
          </cell>
        </row>
        <row r="101">
          <cell r="A101" t="str">
            <v>Боры Мани (5 шт.) № BR-S45  NEW</v>
          </cell>
          <cell r="B101" t="str">
            <v>упак</v>
          </cell>
          <cell r="C101">
            <v>327</v>
          </cell>
        </row>
        <row r="102">
          <cell r="A102" t="str">
            <v>Боры Мани (5 шт.) № BR-S46  NEW</v>
          </cell>
          <cell r="B102" t="str">
            <v>упак</v>
          </cell>
          <cell r="C102">
            <v>327</v>
          </cell>
        </row>
        <row r="103">
          <cell r="A103" t="str">
            <v>Боры Мани (5 шт.) № CR-11EF  NEW</v>
          </cell>
          <cell r="B103" t="str">
            <v>упак</v>
          </cell>
          <cell r="C103">
            <v>327</v>
          </cell>
        </row>
        <row r="104">
          <cell r="A104" t="str">
            <v>Боры Мани (5 шт.) № CR-11F  NEW</v>
          </cell>
          <cell r="B104" t="str">
            <v>упак</v>
          </cell>
          <cell r="C104">
            <v>327</v>
          </cell>
        </row>
        <row r="105">
          <cell r="A105" t="str">
            <v>Боры Мани (5 шт.) № CR-12 EF  NEW</v>
          </cell>
          <cell r="B105" t="str">
            <v>упак</v>
          </cell>
          <cell r="C105">
            <v>327</v>
          </cell>
        </row>
        <row r="106">
          <cell r="A106" t="str">
            <v>Боры Мани (5 шт.) № EX-21 EF  NEW</v>
          </cell>
          <cell r="B106" t="str">
            <v>упак</v>
          </cell>
          <cell r="C106">
            <v>327</v>
          </cell>
        </row>
        <row r="107">
          <cell r="A107" t="str">
            <v>Боры Мани (5 шт.) № EX-24  NEW</v>
          </cell>
          <cell r="B107" t="str">
            <v>упак</v>
          </cell>
          <cell r="C107">
            <v>327</v>
          </cell>
        </row>
        <row r="108">
          <cell r="A108" t="str">
            <v>Боры Мани (5 шт.) № EX-41  NEW</v>
          </cell>
          <cell r="B108" t="str">
            <v>упак</v>
          </cell>
          <cell r="C108">
            <v>327</v>
          </cell>
        </row>
        <row r="109">
          <cell r="A109" t="str">
            <v>Боры Мани (5 шт.) № FO-30 F NEW</v>
          </cell>
          <cell r="B109" t="str">
            <v>упак</v>
          </cell>
          <cell r="C109">
            <v>327</v>
          </cell>
        </row>
        <row r="110">
          <cell r="A110" t="str">
            <v>Боры Мани (5 шт.) № FO-54 C  NEW</v>
          </cell>
          <cell r="B110" t="str">
            <v>упак</v>
          </cell>
          <cell r="C110">
            <v>327</v>
          </cell>
        </row>
        <row r="111">
          <cell r="A111" t="str">
            <v>Боры Мани (5 шт.) № TC-11 F NEW</v>
          </cell>
          <cell r="B111" t="str">
            <v>упак</v>
          </cell>
          <cell r="C111">
            <v>327</v>
          </cell>
        </row>
        <row r="112">
          <cell r="A112" t="str">
            <v>Боры Мани (5 шт.) № TC-11C  NEW</v>
          </cell>
          <cell r="B112" t="str">
            <v>упак</v>
          </cell>
          <cell r="C112">
            <v>327</v>
          </cell>
        </row>
        <row r="113">
          <cell r="A113" t="str">
            <v>Боры Мани (5 шт.) № TC-21 EF  NEW</v>
          </cell>
          <cell r="B113" t="str">
            <v>упак</v>
          </cell>
          <cell r="C113">
            <v>327</v>
          </cell>
        </row>
        <row r="114">
          <cell r="A114" t="str">
            <v>Боры Мани (5 шт.) № TC-21 F  NEW</v>
          </cell>
          <cell r="B114" t="str">
            <v>упак</v>
          </cell>
          <cell r="C114">
            <v>327</v>
          </cell>
        </row>
        <row r="115">
          <cell r="A115" t="str">
            <v>Боры Мани (5 шт.) № TF-11  NEW</v>
          </cell>
          <cell r="B115" t="str">
            <v>упак</v>
          </cell>
          <cell r="C115">
            <v>327</v>
          </cell>
        </row>
        <row r="116">
          <cell r="A116" t="str">
            <v>Боры Мани (5 шт.) № TF-12  NEW</v>
          </cell>
          <cell r="B116" t="str">
            <v>упак</v>
          </cell>
          <cell r="C116">
            <v>327</v>
          </cell>
        </row>
        <row r="117">
          <cell r="A117" t="str">
            <v>Боры Мани (5 шт.) № TF-12 EF  NEW</v>
          </cell>
          <cell r="B117" t="str">
            <v>упак</v>
          </cell>
          <cell r="C117">
            <v>327</v>
          </cell>
        </row>
        <row r="118">
          <cell r="A118" t="str">
            <v>Боры Мани (5 шт.) № TR-11  NEW</v>
          </cell>
          <cell r="B118" t="str">
            <v>упак</v>
          </cell>
          <cell r="C118">
            <v>327</v>
          </cell>
        </row>
        <row r="119">
          <cell r="A119" t="str">
            <v>Боры Мани (5 шт.) № TR-11 F  NEW</v>
          </cell>
          <cell r="B119" t="str">
            <v>упак</v>
          </cell>
          <cell r="C119">
            <v>327</v>
          </cell>
        </row>
        <row r="120">
          <cell r="A120" t="str">
            <v>Боры Мани (5 шт.) № TR-11 ЕF  NEW</v>
          </cell>
          <cell r="B120" t="str">
            <v>упак</v>
          </cell>
          <cell r="C120">
            <v>327</v>
          </cell>
        </row>
        <row r="121">
          <cell r="A121" t="str">
            <v>Боры Мани (5 шт.) № TR-13 F  NEW</v>
          </cell>
          <cell r="B121" t="str">
            <v>упак</v>
          </cell>
          <cell r="C121">
            <v>327</v>
          </cell>
        </row>
        <row r="122">
          <cell r="A122" t="str">
            <v>Боры Мани (5 шт.) № TR-14  NEW</v>
          </cell>
          <cell r="B122" t="str">
            <v>шт</v>
          </cell>
          <cell r="C122">
            <v>327</v>
          </cell>
        </row>
        <row r="123">
          <cell r="A123" t="str">
            <v>Боры Мани (5 шт.) № TR-15  NEW</v>
          </cell>
          <cell r="B123" t="str">
            <v>упак</v>
          </cell>
          <cell r="C123">
            <v>327</v>
          </cell>
        </row>
        <row r="124">
          <cell r="A124" t="str">
            <v>Боры Мани (5 шт.) № TR-25 EF NEW</v>
          </cell>
          <cell r="B124" t="str">
            <v>упак</v>
          </cell>
          <cell r="C124">
            <v>327</v>
          </cell>
        </row>
        <row r="125">
          <cell r="A125" t="str">
            <v>Боры Мани (5 шт.) № TR-25 F NEW</v>
          </cell>
          <cell r="B125" t="str">
            <v>упак</v>
          </cell>
          <cell r="C125">
            <v>327</v>
          </cell>
        </row>
        <row r="126">
          <cell r="A126" t="str">
            <v>Боры Мани (5 шт.) № TR-26 F  NEW</v>
          </cell>
          <cell r="B126" t="str">
            <v>упак</v>
          </cell>
          <cell r="C126">
            <v>327</v>
          </cell>
        </row>
        <row r="127">
          <cell r="A127" t="str">
            <v>Боры Мани (5шт.) № BR-31 NEW</v>
          </cell>
          <cell r="B127" t="str">
            <v>упак</v>
          </cell>
          <cell r="C127">
            <v>327</v>
          </cell>
        </row>
        <row r="128">
          <cell r="A128" t="str">
            <v>Боры Мани (5шт.) № BR-40  NEW</v>
          </cell>
          <cell r="B128" t="str">
            <v>упак</v>
          </cell>
          <cell r="C128">
            <v>327</v>
          </cell>
        </row>
        <row r="129">
          <cell r="A129" t="str">
            <v>Боры Мани (5шт.) № BR-40 EF  NEW</v>
          </cell>
          <cell r="B129" t="str">
            <v>упак</v>
          </cell>
          <cell r="C129">
            <v>327</v>
          </cell>
        </row>
        <row r="130">
          <cell r="A130" t="str">
            <v>Бумага артикуляционная прямая Кростекс (12*12л.) 101,6 мкрн</v>
          </cell>
          <cell r="B130" t="str">
            <v>упак</v>
          </cell>
          <cell r="C130">
            <v>311</v>
          </cell>
        </row>
        <row r="131">
          <cell r="A131" t="str">
            <v>Валики ватные 2000 шт. Dispodent</v>
          </cell>
          <cell r="B131" t="str">
            <v>упак</v>
          </cell>
          <cell r="C131">
            <v>849.48</v>
          </cell>
        </row>
        <row r="132">
          <cell r="A132" t="str">
            <v>Викрил W9106  4/0 (75см,17мм,1/2) 12шт.</v>
          </cell>
          <cell r="B132" t="str">
            <v>упак</v>
          </cell>
          <cell r="C132">
            <v>1805</v>
          </cell>
        </row>
        <row r="133">
          <cell r="A133" t="str">
            <v>Викрил W9114  3/0 (75см,20мм,1/2, кол.) 12шт.</v>
          </cell>
          <cell r="B133" t="str">
            <v>упак</v>
          </cell>
          <cell r="C133">
            <v>1670</v>
          </cell>
        </row>
        <row r="134">
          <cell r="A134" t="str">
            <v>ВК01-Копирка "Бауш" прямая  200мкрн/300л.син.</v>
          </cell>
          <cell r="B134" t="str">
            <v>упак</v>
          </cell>
          <cell r="C134">
            <v>795</v>
          </cell>
        </row>
        <row r="135">
          <cell r="A135" t="str">
            <v>Гейтс  №1 (32мм) Майлифер</v>
          </cell>
          <cell r="B135" t="str">
            <v>упак</v>
          </cell>
          <cell r="C135">
            <v>664</v>
          </cell>
        </row>
        <row r="136">
          <cell r="A136" t="str">
            <v>Гейтс  №2 (32мм) Майлифер</v>
          </cell>
          <cell r="B136" t="str">
            <v>упак</v>
          </cell>
          <cell r="C136">
            <v>664</v>
          </cell>
        </row>
        <row r="137">
          <cell r="A137" t="str">
            <v>Гейтс  №3 (32мм) Майлифер</v>
          </cell>
          <cell r="B137" t="str">
            <v>упак</v>
          </cell>
          <cell r="C137">
            <v>664</v>
          </cell>
        </row>
        <row r="138">
          <cell r="A138" t="str">
            <v>Гейтс  №4 (32мм) Майлифер</v>
          </cell>
          <cell r="B138" t="str">
            <v>упак</v>
          </cell>
          <cell r="C138">
            <v>664</v>
          </cell>
        </row>
        <row r="139">
          <cell r="A139" t="str">
            <v>Гиалудент Гель №1 (2шпр.х2,5мл+10кан.) Омега</v>
          </cell>
          <cell r="B139" t="str">
            <v>упак</v>
          </cell>
          <cell r="C139">
            <v>530</v>
          </cell>
        </row>
        <row r="140">
          <cell r="A140" t="str">
            <v>Гиалудент Гель №3 (2шпр.х2,5мл+10кан.) Омега</v>
          </cell>
          <cell r="B140" t="str">
            <v>упак</v>
          </cell>
          <cell r="C140">
            <v>484</v>
          </cell>
        </row>
        <row r="141">
          <cell r="A141" t="str">
            <v>Гиалудент-раствор №2, Омега</v>
          </cell>
          <cell r="B141" t="str">
            <v>упак</v>
          </cell>
          <cell r="C141">
            <v>247</v>
          </cell>
        </row>
        <row r="142">
          <cell r="A142" t="str">
            <v>Гидрогум 5 (453г)-альгинатная слепочная масса с удлиненным временем хранения С302070</v>
          </cell>
          <cell r="B142" t="str">
            <v>упак</v>
          </cell>
          <cell r="C142">
            <v>289</v>
          </cell>
        </row>
        <row r="143">
          <cell r="A143" t="str">
            <v>Гладилка FABRI для моделирования композитов с покрытием 1504 NiTi</v>
          </cell>
          <cell r="B143" t="str">
            <v>шт</v>
          </cell>
          <cell r="C143">
            <v>532</v>
          </cell>
        </row>
        <row r="144">
          <cell r="A144" t="str">
            <v>Гладилка FABRI штопфер-шарик d=1,5мм с покрытием 1304-1,5 NiTi</v>
          </cell>
          <cell r="B144" t="str">
            <v>шт</v>
          </cell>
          <cell r="C144">
            <v>532</v>
          </cell>
        </row>
        <row r="145">
          <cell r="A145" t="str">
            <v>Градия Директ- А-А1 шприц 4,7г, GC</v>
          </cell>
          <cell r="B145" t="str">
            <v>упак</v>
          </cell>
          <cell r="C145">
            <v>2621.86</v>
          </cell>
        </row>
        <row r="146">
          <cell r="A146" t="str">
            <v>Градия Директ- А-А2 шприц 4,7г, GC</v>
          </cell>
          <cell r="B146" t="str">
            <v>упак</v>
          </cell>
          <cell r="C146">
            <v>2621.86</v>
          </cell>
        </row>
        <row r="147">
          <cell r="A147" t="str">
            <v>Градия Директ- А-А3 шприц 4,7г, GC</v>
          </cell>
          <cell r="B147" t="str">
            <v>упак</v>
          </cell>
          <cell r="C147">
            <v>2621.86</v>
          </cell>
        </row>
        <row r="148">
          <cell r="A148" t="str">
            <v>Градия Директ- А-А3,5 шприц 4,7г, GC</v>
          </cell>
          <cell r="B148" t="str">
            <v>упак</v>
          </cell>
          <cell r="C148">
            <v>2621.86</v>
          </cell>
        </row>
        <row r="149">
          <cell r="A149" t="str">
            <v>Градия Директ- А-АО2 шприц 4,7г, GC</v>
          </cell>
          <cell r="B149" t="str">
            <v>упак</v>
          </cell>
          <cell r="C149">
            <v>2621.86</v>
          </cell>
        </row>
        <row r="150">
          <cell r="A150" t="str">
            <v>Градия Директ- А-АО3 шприц 4,7г, GC</v>
          </cell>
          <cell r="B150" t="str">
            <v>упак</v>
          </cell>
          <cell r="C150">
            <v>2621.86</v>
          </cell>
        </row>
        <row r="151">
          <cell r="A151" t="str">
            <v>Градия Директ- А-В2 шприц 4,7г, GC</v>
          </cell>
          <cell r="B151" t="str">
            <v>упак</v>
          </cell>
          <cell r="C151">
            <v>2621.86</v>
          </cell>
        </row>
        <row r="152">
          <cell r="A152" t="str">
            <v>Градия Директ- А-В3 шприц 4,7г, GC</v>
          </cell>
          <cell r="B152" t="str">
            <v>упак</v>
          </cell>
          <cell r="C152">
            <v>2621.86</v>
          </cell>
        </row>
        <row r="153">
          <cell r="A153" t="str">
            <v>Градия Директ- Р-А2 шприц 4,7г, GC</v>
          </cell>
          <cell r="B153" t="str">
            <v>упак</v>
          </cell>
          <cell r="C153">
            <v>2621.86</v>
          </cell>
        </row>
        <row r="154">
          <cell r="A154" t="str">
            <v>Градия Директ- Р-А3 шприц 4,7г, GC</v>
          </cell>
          <cell r="B154" t="str">
            <v>упак</v>
          </cell>
          <cell r="C154">
            <v>2621.86</v>
          </cell>
        </row>
        <row r="155">
          <cell r="A155" t="str">
            <v>Градия Директ Фло  А3 (2шпр.х1,5г), GС</v>
          </cell>
          <cell r="B155" t="str">
            <v>упак</v>
          </cell>
          <cell r="C155">
            <v>3026.46</v>
          </cell>
        </row>
        <row r="156">
          <cell r="A156" t="str">
            <v>Губка гемостатическая "Стимул-Осс" 1шт.</v>
          </cell>
          <cell r="B156" t="str">
            <v>шт</v>
          </cell>
          <cell r="C156">
            <v>75</v>
          </cell>
        </row>
        <row r="157">
          <cell r="A157" t="str">
            <v>Гуттаперча №15(120шт.)</v>
          </cell>
          <cell r="B157" t="str">
            <v>упак</v>
          </cell>
          <cell r="C157">
            <v>99</v>
          </cell>
        </row>
        <row r="158">
          <cell r="A158" t="str">
            <v>Гуттаперча №20 (120шт.)</v>
          </cell>
          <cell r="B158" t="str">
            <v>упак</v>
          </cell>
          <cell r="C158">
            <v>99</v>
          </cell>
        </row>
        <row r="159">
          <cell r="A159" t="str">
            <v>Гуттаперча №25 (120шт.)</v>
          </cell>
          <cell r="B159" t="str">
            <v>упак</v>
          </cell>
          <cell r="C159">
            <v>99</v>
          </cell>
        </row>
        <row r="160">
          <cell r="A160" t="str">
            <v>Гуттаперча №30 (120шт.)</v>
          </cell>
          <cell r="B160" t="str">
            <v>упак</v>
          </cell>
          <cell r="C160">
            <v>99</v>
          </cell>
        </row>
        <row r="161">
          <cell r="A161" t="str">
            <v>Гуттаперча №35 (120шт.)</v>
          </cell>
          <cell r="B161" t="str">
            <v>упак</v>
          </cell>
          <cell r="C161">
            <v>99</v>
          </cell>
        </row>
        <row r="162">
          <cell r="A162" t="str">
            <v>Гуттаперча №40 (120шт.)</v>
          </cell>
          <cell r="B162" t="str">
            <v>упак</v>
          </cell>
          <cell r="C162">
            <v>99</v>
          </cell>
        </row>
        <row r="163">
          <cell r="A163" t="str">
            <v>Гуттаперча конусная 04/15 (60шт.)</v>
          </cell>
          <cell r="B163" t="str">
            <v>упак</v>
          </cell>
          <cell r="C163">
            <v>154</v>
          </cell>
        </row>
        <row r="164">
          <cell r="A164" t="str">
            <v>Гуттаперча конусная 04/20 (60шт.)</v>
          </cell>
          <cell r="B164" t="str">
            <v>упак</v>
          </cell>
          <cell r="C164">
            <v>154</v>
          </cell>
        </row>
        <row r="165">
          <cell r="A165" t="str">
            <v>Гуттаперча конусная 04/25 (60шт.)</v>
          </cell>
          <cell r="B165" t="str">
            <v>упак</v>
          </cell>
          <cell r="C165">
            <v>154</v>
          </cell>
        </row>
        <row r="166">
          <cell r="A166" t="str">
            <v>Гуттаперча конусная 04/30 (60шт.)</v>
          </cell>
          <cell r="B166" t="str">
            <v>упак</v>
          </cell>
          <cell r="C166">
            <v>154</v>
          </cell>
        </row>
        <row r="167">
          <cell r="A167" t="str">
            <v>Гуттаперча конусная 04/35 (60шт.)</v>
          </cell>
          <cell r="B167" t="str">
            <v>упак</v>
          </cell>
          <cell r="C167">
            <v>154</v>
          </cell>
        </row>
        <row r="168">
          <cell r="A168" t="str">
            <v>Гуттаперча конусная 04/40 (60шт.)</v>
          </cell>
          <cell r="B168" t="str">
            <v>упак</v>
          </cell>
          <cell r="C168">
            <v>154</v>
          </cell>
        </row>
        <row r="169">
          <cell r="A169" t="str">
            <v>Гуттаперча конусная 06/15 (60шт.)</v>
          </cell>
          <cell r="B169" t="str">
            <v>упак</v>
          </cell>
          <cell r="C169">
            <v>154</v>
          </cell>
        </row>
        <row r="170">
          <cell r="A170" t="str">
            <v>Гуттаперча конусная 06/20 (60шт.)</v>
          </cell>
          <cell r="B170" t="str">
            <v>упак</v>
          </cell>
          <cell r="C170">
            <v>154</v>
          </cell>
        </row>
        <row r="171">
          <cell r="A171" t="str">
            <v>Гуттаперча конусная 06/25 (60шт.)</v>
          </cell>
          <cell r="B171" t="str">
            <v>упак</v>
          </cell>
          <cell r="C171">
            <v>154</v>
          </cell>
        </row>
        <row r="172">
          <cell r="A172" t="str">
            <v>Гуттаперча конусная 06/30 (60шт.)</v>
          </cell>
          <cell r="B172" t="str">
            <v>упак</v>
          </cell>
          <cell r="C172">
            <v>154</v>
          </cell>
        </row>
        <row r="173">
          <cell r="A173" t="str">
            <v>Гуттаперча конусная 06/35 (60шт.)</v>
          </cell>
          <cell r="B173" t="str">
            <v>упак</v>
          </cell>
          <cell r="C173">
            <v>154</v>
          </cell>
        </row>
        <row r="174">
          <cell r="A174" t="str">
            <v>Гуттаперча конусная 06/40 (60шт.)</v>
          </cell>
          <cell r="B174" t="str">
            <v>упак</v>
          </cell>
          <cell r="C174">
            <v>154</v>
          </cell>
        </row>
        <row r="175">
          <cell r="A175" t="str">
            <v>Гуттапласт-жидкость для распломбирования гуттаперчи 13мл, Омега</v>
          </cell>
          <cell r="B175" t="str">
            <v>упак</v>
          </cell>
          <cell r="C175">
            <v>210</v>
          </cell>
        </row>
        <row r="176">
          <cell r="A176" t="str">
            <v>Диплен-дента ЛХ (лидокаин и хлоргексидин)</v>
          </cell>
          <cell r="B176" t="str">
            <v>упак</v>
          </cell>
          <cell r="C176">
            <v>525</v>
          </cell>
        </row>
        <row r="177">
          <cell r="A177" t="str">
            <v>Диплен-дента ХД</v>
          </cell>
          <cell r="B177" t="str">
            <v>упак</v>
          </cell>
          <cell r="C177">
            <v>538</v>
          </cell>
        </row>
        <row r="178">
          <cell r="A178" t="str">
            <v>Диски поролоновые 25шт.(Россия)</v>
          </cell>
          <cell r="B178" t="str">
            <v>упак</v>
          </cell>
          <cell r="C178">
            <v>150</v>
          </cell>
        </row>
        <row r="179">
          <cell r="A179" t="str">
            <v>Жидкость для остановки капилярного кровотечения "Гемостаб АlCl3" 13мл, Омега</v>
          </cell>
          <cell r="B179" t="str">
            <v>упак</v>
          </cell>
          <cell r="C179">
            <v>202</v>
          </cell>
        </row>
        <row r="180">
          <cell r="A180" t="str">
            <v>Жидкость для химического расширения каналов "Эдеталь" 13 мл  Омега</v>
          </cell>
          <cell r="B180" t="str">
            <v>упак</v>
          </cell>
          <cell r="C180">
            <v>211</v>
          </cell>
        </row>
        <row r="181">
          <cell r="A181" t="str">
            <v>Зеркало неувеличивающее, 1 шт., Германия</v>
          </cell>
          <cell r="B181" t="str">
            <v>шт</v>
          </cell>
          <cell r="C181">
            <v>43</v>
          </cell>
        </row>
        <row r="182">
          <cell r="A182" t="str">
            <v>Зонд изогнутый</v>
          </cell>
          <cell r="B182" t="str">
            <v>шт</v>
          </cell>
          <cell r="C182">
            <v>37</v>
          </cell>
        </row>
        <row r="183">
          <cell r="A183" t="str">
            <v>Иглодержатель 160 мм</v>
          </cell>
          <cell r="B183" t="str">
            <v>шт</v>
          </cell>
          <cell r="C183">
            <v>149</v>
          </cell>
        </row>
        <row r="184">
          <cell r="A184" t="str">
            <v>Иглы карпульные  Ni-Pro 12ммх30G (Корея)</v>
          </cell>
          <cell r="B184" t="str">
            <v>упак</v>
          </cell>
          <cell r="C184">
            <v>223</v>
          </cell>
        </row>
        <row r="185">
          <cell r="A185" t="str">
            <v>Иглы карпульные  Ni-Pro 16ммх30G (Корея)</v>
          </cell>
          <cell r="B185" t="str">
            <v>упак</v>
          </cell>
          <cell r="C185">
            <v>223</v>
          </cell>
        </row>
        <row r="186">
          <cell r="A186" t="str">
            <v>Иглы карпульные  Ni-Pro 38ммх27G (Корея)</v>
          </cell>
          <cell r="B186" t="str">
            <v>упак</v>
          </cell>
          <cell r="C186">
            <v>223</v>
          </cell>
        </row>
        <row r="187">
          <cell r="A187" t="str">
            <v>Индикаторы  МедИС 132'/20мин/1000шт(наруж.)</v>
          </cell>
          <cell r="B187" t="str">
            <v>упак</v>
          </cell>
          <cell r="C187">
            <v>240</v>
          </cell>
        </row>
        <row r="188">
          <cell r="A188" t="str">
            <v>Йодоформ 10 г порошок /ВладМиВа /</v>
          </cell>
          <cell r="B188" t="str">
            <v>упак</v>
          </cell>
          <cell r="C188">
            <v>139</v>
          </cell>
        </row>
        <row r="189">
          <cell r="A189" t="str">
            <v>К.Files (Mani), ISO-10 (6 шт.),  длина 25 мм - дрильборы ручные</v>
          </cell>
          <cell r="B189" t="str">
            <v>упак</v>
          </cell>
          <cell r="C189">
            <v>141.9</v>
          </cell>
        </row>
        <row r="190">
          <cell r="A190" t="str">
            <v>К.Files (Mani), ISO-15 (6 шт.),  длина 25 мм - дрильборы ручные</v>
          </cell>
          <cell r="B190" t="str">
            <v>упак</v>
          </cell>
          <cell r="C190">
            <v>141.9</v>
          </cell>
        </row>
        <row r="191">
          <cell r="A191" t="str">
            <v>К.Files (Mani), ISO-25 (6 шт.),  длина 25 мм - дрильборы ручные</v>
          </cell>
          <cell r="B191" t="str">
            <v>упак</v>
          </cell>
          <cell r="C191">
            <v>141.9</v>
          </cell>
        </row>
        <row r="192">
          <cell r="A192" t="str">
            <v>К.Files (Mani), ISO-30 (6 шт.),  длина 25 мм - дрильборы ручные</v>
          </cell>
          <cell r="B192" t="str">
            <v>упак</v>
          </cell>
          <cell r="C192">
            <v>141.9</v>
          </cell>
        </row>
        <row r="193">
          <cell r="A193" t="str">
            <v>К.Files (Mani), ISO-35 (6 шт.),  длина 25 мм - дрильборы ручные</v>
          </cell>
          <cell r="B193" t="str">
            <v>упак</v>
          </cell>
          <cell r="C193">
            <v>141.9</v>
          </cell>
        </row>
        <row r="194">
          <cell r="A194" t="str">
            <v>Каласепт (4шпр.*1,5мл.+20игл)</v>
          </cell>
          <cell r="B194" t="str">
            <v>упак</v>
          </cell>
          <cell r="C194">
            <v>1655</v>
          </cell>
        </row>
        <row r="195">
          <cell r="A195" t="str">
            <v>Калибровочный  дриль № 008 S  Форма  ДК-1,35-7,10</v>
          </cell>
          <cell r="B195" t="str">
            <v>упак</v>
          </cell>
          <cell r="C195">
            <v>525</v>
          </cell>
        </row>
        <row r="196">
          <cell r="A196" t="str">
            <v>Калибровочный  дриль №108 S, 108L Форма  ДК-1, 44-8,40</v>
          </cell>
          <cell r="B196" t="str">
            <v>упак</v>
          </cell>
          <cell r="C196">
            <v>525</v>
          </cell>
        </row>
        <row r="197">
          <cell r="A197" t="str">
            <v>Калибровочный  дриль №208 S, 208 L Форма  ДК-1, 62-10, 20</v>
          </cell>
          <cell r="B197" t="str">
            <v>упак</v>
          </cell>
          <cell r="C197">
            <v>525</v>
          </cell>
        </row>
        <row r="198">
          <cell r="A198" t="str">
            <v>Калибровочный  дриль №308 S, 308 L Форма  ДК-1, 79-11,90</v>
          </cell>
          <cell r="B198" t="str">
            <v>упак</v>
          </cell>
          <cell r="C198">
            <v>525</v>
          </cell>
        </row>
        <row r="199">
          <cell r="A199" t="str">
            <v>Канюли для слепочных масс 100 шт. Dispodent</v>
          </cell>
          <cell r="B199" t="str">
            <v>упак</v>
          </cell>
          <cell r="C199">
            <v>300</v>
          </cell>
        </row>
        <row r="200">
          <cell r="A200" t="str">
            <v>Капрамин жидкость 30мл / ВладМиВа/</v>
          </cell>
          <cell r="B200" t="str">
            <v>упак</v>
          </cell>
          <cell r="C200">
            <v>89</v>
          </cell>
        </row>
        <row r="201">
          <cell r="A201" t="str">
            <v>Каризма цв. А2</v>
          </cell>
          <cell r="B201" t="str">
            <v>шт</v>
          </cell>
          <cell r="C201">
            <v>967.51</v>
          </cell>
        </row>
        <row r="202">
          <cell r="A202" t="str">
            <v>Каризма цв. А3</v>
          </cell>
          <cell r="B202" t="str">
            <v>шт</v>
          </cell>
          <cell r="C202">
            <v>967.51</v>
          </cell>
        </row>
        <row r="203">
          <cell r="A203" t="str">
            <v>Компомер подкладочный IONOSIT BASELINER-1 шпр. 0,33г  209538</v>
          </cell>
          <cell r="B203" t="str">
            <v>упак</v>
          </cell>
          <cell r="C203">
            <v>164</v>
          </cell>
        </row>
        <row r="204">
          <cell r="A204" t="str">
            <v>Контейнер для замачивания инструментов 3л</v>
          </cell>
          <cell r="B204" t="str">
            <v>шт</v>
          </cell>
          <cell r="C204">
            <v>466</v>
          </cell>
        </row>
        <row r="205">
          <cell r="A205" t="str">
            <v>Коронкосниматель (Турция)</v>
          </cell>
          <cell r="B205" t="str">
            <v>упак</v>
          </cell>
          <cell r="C205">
            <v>1420</v>
          </cell>
        </row>
        <row r="206">
          <cell r="A206" t="str">
            <v>Ларго №2 (32мм)-развертка корневая (6шт.)</v>
          </cell>
          <cell r="B206" t="str">
            <v>упак</v>
          </cell>
          <cell r="C206">
            <v>664</v>
          </cell>
        </row>
        <row r="207">
          <cell r="A207" t="str">
            <v>Ларго №3 (32мм)-развертка корневая (6шт.)</v>
          </cell>
          <cell r="B207" t="str">
            <v>упак</v>
          </cell>
          <cell r="C207">
            <v>664</v>
          </cell>
        </row>
        <row r="208">
          <cell r="A208" t="str">
            <v>Ларго №5 (32мм)-развертка корневая (6шт.)</v>
          </cell>
          <cell r="B208" t="str">
            <v>упак</v>
          </cell>
          <cell r="C208">
            <v>664</v>
          </cell>
        </row>
        <row r="209">
          <cell r="A209" t="str">
            <v>Лентуло №001(25) упак.4шт.</v>
          </cell>
          <cell r="B209" t="str">
            <v>упак</v>
          </cell>
          <cell r="C209">
            <v>510</v>
          </cell>
        </row>
        <row r="210">
          <cell r="A210" t="str">
            <v>Лентуло №002(30) упак.4шт.</v>
          </cell>
          <cell r="B210" t="str">
            <v>упак</v>
          </cell>
          <cell r="C210">
            <v>510</v>
          </cell>
        </row>
        <row r="211">
          <cell r="A211" t="str">
            <v>Лентуло №003(35) упак.4шт.</v>
          </cell>
          <cell r="B211" t="str">
            <v>упак</v>
          </cell>
          <cell r="C211">
            <v>510</v>
          </cell>
        </row>
        <row r="212">
          <cell r="A212" t="str">
            <v>Лентуло №004(40) упак.4шт.</v>
          </cell>
          <cell r="B212" t="str">
            <v>упак</v>
          </cell>
          <cell r="C212">
            <v>510</v>
          </cell>
        </row>
        <row r="213">
          <cell r="A213" t="str">
            <v>Ложка  кюретажная малая изогнутая</v>
          </cell>
          <cell r="B213" t="str">
            <v>шт</v>
          </cell>
          <cell r="C213">
            <v>148</v>
          </cell>
        </row>
        <row r="214">
          <cell r="A214" t="str">
            <v>Ложка  кюретажная средняя изогнутая</v>
          </cell>
          <cell r="B214" t="str">
            <v>шт</v>
          </cell>
          <cell r="C214">
            <v>148</v>
          </cell>
        </row>
        <row r="215">
          <cell r="A215" t="str">
            <v>Ложка В-2-для снятия слепков</v>
          </cell>
          <cell r="B215" t="str">
            <v>шт</v>
          </cell>
          <cell r="C215">
            <v>61</v>
          </cell>
        </row>
        <row r="216">
          <cell r="A216" t="str">
            <v>Ложка Н-2-для снятия слепков</v>
          </cell>
          <cell r="B216" t="str">
            <v>шт</v>
          </cell>
          <cell r="C216">
            <v>61</v>
          </cell>
        </row>
        <row r="217">
          <cell r="A217" t="str">
            <v>Лоток  без крышки на 8 пр.</v>
          </cell>
          <cell r="B217" t="str">
            <v>шт</v>
          </cell>
          <cell r="C217">
            <v>81</v>
          </cell>
        </row>
        <row r="218">
          <cell r="A218" t="str">
            <v>Маски 3-х слойные  50 шт. Dispodent</v>
          </cell>
          <cell r="B218" t="str">
            <v>упак</v>
          </cell>
          <cell r="C218">
            <v>105</v>
          </cell>
        </row>
        <row r="219">
          <cell r="A219" t="str">
            <v>Метапекс 1шпр.(2,2г+20канюль)-постоянное пломб.</v>
          </cell>
          <cell r="B219" t="str">
            <v>упак</v>
          </cell>
          <cell r="C219">
            <v>475</v>
          </cell>
        </row>
        <row r="220">
          <cell r="A220" t="str">
            <v>Мистраль 1л</v>
          </cell>
          <cell r="B220" t="str">
            <v>упак</v>
          </cell>
          <cell r="C220">
            <v>295</v>
          </cell>
        </row>
        <row r="221">
          <cell r="A221" t="str">
            <v>Наконечники для слюоотсосов 100 шт. , желтые EURONDA, 100 шт.</v>
          </cell>
          <cell r="B221" t="str">
            <v>упак</v>
          </cell>
          <cell r="C221">
            <v>143</v>
          </cell>
        </row>
        <row r="222">
          <cell r="A222" t="str">
            <v>Наконечники для слюоотсосов 100 шт., лиловые EURONDA, 100 шт.</v>
          </cell>
          <cell r="B222" t="str">
            <v>упак</v>
          </cell>
          <cell r="C222">
            <v>143</v>
          </cell>
        </row>
        <row r="223">
          <cell r="A223" t="str">
            <v>Наконечники для слюоотсосов 100 шт., оранжевые EURONDA, 100 шт.</v>
          </cell>
          <cell r="B223" t="str">
            <v>упак</v>
          </cell>
          <cell r="C223">
            <v>143</v>
          </cell>
        </row>
        <row r="224">
          <cell r="A224" t="str">
            <v>Насадки смешивающие для слепочных масс (желтые) 50шт.**</v>
          </cell>
          <cell r="B224" t="str">
            <v>упак</v>
          </cell>
          <cell r="C224">
            <v>559.26</v>
          </cell>
        </row>
        <row r="225">
          <cell r="A225" t="str">
            <v>Нить ретракционная "UltraPak"  №000</v>
          </cell>
          <cell r="B225" t="str">
            <v>упак</v>
          </cell>
          <cell r="C225">
            <v>706</v>
          </cell>
        </row>
        <row r="226">
          <cell r="A226" t="str">
            <v>Нить ретракционная Gingi Pak №00 (зелен.с эпиниф)</v>
          </cell>
          <cell r="B226" t="str">
            <v>упак</v>
          </cell>
          <cell r="C226">
            <v>220</v>
          </cell>
        </row>
        <row r="227">
          <cell r="A227" t="str">
            <v>Нить ретракционная Джинджи айд NEW №1 (синяя с алюмн.)</v>
          </cell>
          <cell r="B227" t="str">
            <v>упак</v>
          </cell>
          <cell r="C227">
            <v>220</v>
          </cell>
        </row>
        <row r="228">
          <cell r="A228" t="str">
            <v>Ножницы глазные вертикально-изогнутые</v>
          </cell>
          <cell r="B228" t="str">
            <v>упак</v>
          </cell>
          <cell r="C228">
            <v>133</v>
          </cell>
        </row>
        <row r="229">
          <cell r="A229" t="str">
            <v>Пакеты для стерилизации (13,5х28,3см)  200шт.Dispodent</v>
          </cell>
          <cell r="B229" t="str">
            <v>упак</v>
          </cell>
          <cell r="C229">
            <v>963.13</v>
          </cell>
        </row>
        <row r="230">
          <cell r="A230" t="str">
            <v>Пакеты для стерилизации (9х25,7см)  200шт.Dispodent</v>
          </cell>
          <cell r="B230" t="str">
            <v>упак</v>
          </cell>
          <cell r="C230">
            <v>579.80999999999995</v>
          </cell>
        </row>
        <row r="231">
          <cell r="A231" t="str">
            <v>Парасепт-защитный компресс /ВладМиВа /</v>
          </cell>
          <cell r="B231" t="str">
            <v>упак</v>
          </cell>
          <cell r="C231">
            <v>139</v>
          </cell>
        </row>
        <row r="232">
          <cell r="A232" t="str">
            <v>Пенетрац. дриль №108 S ,108 L Форма ДР-0,76-8, 70, 6шт.</v>
          </cell>
          <cell r="B232" t="str">
            <v>упак</v>
          </cell>
          <cell r="C232">
            <v>525</v>
          </cell>
        </row>
        <row r="233">
          <cell r="A233" t="str">
            <v>Пенетрац. дриль №208 S ,208 L Форма ДР-0,76-10, 50, 6шт.</v>
          </cell>
          <cell r="B233" t="str">
            <v>упак</v>
          </cell>
          <cell r="C233">
            <v>525</v>
          </cell>
        </row>
        <row r="234">
          <cell r="A234" t="str">
            <v>Пенетрац. дриль №308 S ,308 L Форма ДР-0,76-12,30, 6шт.</v>
          </cell>
          <cell r="B234" t="str">
            <v>упак</v>
          </cell>
          <cell r="C234">
            <v>525</v>
          </cell>
        </row>
        <row r="235">
          <cell r="A235" t="str">
            <v>Пенетрационный дриль №008 S  Форма ДР-0,76-7, 50, 6шт.</v>
          </cell>
          <cell r="B235" t="str">
            <v>упак</v>
          </cell>
          <cell r="C235">
            <v>525</v>
          </cell>
        </row>
        <row r="236">
          <cell r="A236" t="str">
            <v>Перчатки Sempecare     ХS (5/6) 100шт. Латексные</v>
          </cell>
          <cell r="B236" t="str">
            <v>упак</v>
          </cell>
          <cell r="C236">
            <v>388.46</v>
          </cell>
        </row>
        <row r="237">
          <cell r="A237" t="str">
            <v>Перчатки Sempecare   М (7/8) 100шт. Латексные</v>
          </cell>
          <cell r="B237" t="str">
            <v>упак</v>
          </cell>
          <cell r="C237">
            <v>388.46</v>
          </cell>
        </row>
        <row r="238">
          <cell r="A238" t="str">
            <v>Перчатки Sempercare   S (6/7) 100шт. Латексные</v>
          </cell>
          <cell r="B238" t="str">
            <v>упак</v>
          </cell>
          <cell r="C238">
            <v>388.46</v>
          </cell>
        </row>
        <row r="239">
          <cell r="A239" t="str">
            <v>Пинцет изогнутый</v>
          </cell>
          <cell r="B239" t="str">
            <v>шт</v>
          </cell>
          <cell r="C239">
            <v>61</v>
          </cell>
        </row>
        <row r="240">
          <cell r="A240" t="str">
            <v>Полоски разделительные металлические Медполимер 100 шт.</v>
          </cell>
          <cell r="B240" t="str">
            <v>упак</v>
          </cell>
          <cell r="C240">
            <v>260</v>
          </cell>
        </row>
        <row r="241">
          <cell r="A241" t="str">
            <v>ПроТейпер ручной F1 (25мм)  (6 шт.) жел.</v>
          </cell>
          <cell r="B241" t="str">
            <v>упак</v>
          </cell>
          <cell r="C241">
            <v>1863</v>
          </cell>
        </row>
        <row r="242">
          <cell r="A242" t="str">
            <v>ПроТейпер ручной F2 (25мм) (6 шт.) крас.</v>
          </cell>
          <cell r="B242" t="str">
            <v>упак</v>
          </cell>
          <cell r="C242">
            <v>1863</v>
          </cell>
        </row>
        <row r="243">
          <cell r="A243" t="str">
            <v>ПроТейпер ручной F3 (25мм)  (6 шт.) син.</v>
          </cell>
          <cell r="B243" t="str">
            <v>упак</v>
          </cell>
          <cell r="C243">
            <v>1863</v>
          </cell>
        </row>
        <row r="244">
          <cell r="A244" t="str">
            <v>ПроТейпер ручной F4 (25мм)  (6 шт.) чер.</v>
          </cell>
          <cell r="B244" t="str">
            <v>упак</v>
          </cell>
          <cell r="C244">
            <v>1863</v>
          </cell>
        </row>
        <row r="245">
          <cell r="A245" t="str">
            <v>ПроТейпер ручной F5 (25мм)  (6 шт.) жел.</v>
          </cell>
          <cell r="B245" t="str">
            <v>упак</v>
          </cell>
          <cell r="C245">
            <v>1863</v>
          </cell>
        </row>
        <row r="246">
          <cell r="A246" t="str">
            <v>ПроТейпер ручной S1 (25мм)  (6шт.) сирен.</v>
          </cell>
          <cell r="B246" t="str">
            <v>упак</v>
          </cell>
          <cell r="C246">
            <v>1863</v>
          </cell>
        </row>
        <row r="247">
          <cell r="A247" t="str">
            <v>ПроТейпер ручной S2 (25мм)  (6шт.) бел.</v>
          </cell>
          <cell r="B247" t="str">
            <v>упак</v>
          </cell>
          <cell r="C247">
            <v>1863</v>
          </cell>
        </row>
        <row r="248">
          <cell r="A248" t="str">
            <v>ПроТейпер ручной SХ (19мм) (6шт.) оран.</v>
          </cell>
          <cell r="B248" t="str">
            <v>упак</v>
          </cell>
          <cell r="C248">
            <v>1863</v>
          </cell>
        </row>
        <row r="249">
          <cell r="A249" t="str">
            <v>ПроТейпер ручной ассорти/25мм (6шт.)</v>
          </cell>
          <cell r="B249" t="str">
            <v>упак</v>
          </cell>
          <cell r="C249">
            <v>1863</v>
          </cell>
        </row>
        <row r="250">
          <cell r="A250" t="str">
            <v>Пульпоэкстракторы  КМИЗ (30мм), 500шт.</v>
          </cell>
          <cell r="B250" t="str">
            <v>упак</v>
          </cell>
          <cell r="C250">
            <v>1925</v>
          </cell>
        </row>
        <row r="251">
          <cell r="A251" t="str">
            <v>Революшн Кит (А2,В3,С3 ,UO*1г) 29514</v>
          </cell>
          <cell r="B251" t="str">
            <v>упак</v>
          </cell>
          <cell r="C251">
            <v>950</v>
          </cell>
        </row>
        <row r="252">
          <cell r="A252" t="str">
            <v>Резинка KENDA (диск) белая грубая, 1 шт.</v>
          </cell>
          <cell r="B252" t="str">
            <v>шт</v>
          </cell>
          <cell r="C252">
            <v>49</v>
          </cell>
        </row>
        <row r="253">
          <cell r="A253" t="str">
            <v>Резинка KENDA (диск) розовая, мелкая абразивность, 1 шт.</v>
          </cell>
          <cell r="B253" t="str">
            <v>шт</v>
          </cell>
          <cell r="C253">
            <v>49</v>
          </cell>
        </row>
        <row r="254">
          <cell r="A254" t="str">
            <v>Резинка KENDA (конус) розовая, мелкая абразивность, 1 шт.</v>
          </cell>
          <cell r="B254" t="str">
            <v>шт</v>
          </cell>
          <cell r="C254">
            <v>49</v>
          </cell>
        </row>
        <row r="255">
          <cell r="A255" t="str">
            <v>Резинка KENDA (чашка) розовая. мелкая абразивность, 1 шт.</v>
          </cell>
          <cell r="B255" t="str">
            <v>шт</v>
          </cell>
          <cell r="C255">
            <v>49</v>
          </cell>
        </row>
        <row r="256">
          <cell r="A256" t="str">
            <v>Резинка NAIS  (диск бел.- крупнозерн.) для композитов</v>
          </cell>
          <cell r="B256" t="str">
            <v>упак</v>
          </cell>
          <cell r="C256">
            <v>30</v>
          </cell>
        </row>
        <row r="257">
          <cell r="A257" t="str">
            <v>Резинка NAIS  (конус бол. бел.- крупнозерн.) для композитов</v>
          </cell>
          <cell r="B257" t="str">
            <v>упак</v>
          </cell>
          <cell r="C257">
            <v>30</v>
          </cell>
        </row>
        <row r="258">
          <cell r="A258" t="str">
            <v>Резинка NAIS  (чашка бол. бел.- крупнозерн.) для композитов</v>
          </cell>
          <cell r="B258" t="str">
            <v>шт</v>
          </cell>
          <cell r="C258">
            <v>30</v>
          </cell>
        </row>
        <row r="259">
          <cell r="A259" t="str">
            <v>Резинка NAIS  (чашка бол. роз.- мелкозерн.) для композитов</v>
          </cell>
          <cell r="B259" t="str">
            <v>упак</v>
          </cell>
          <cell r="C259">
            <v>30</v>
          </cell>
        </row>
        <row r="260">
          <cell r="A260" t="str">
            <v>Резинка-чашка с 4 перепонками, 1шт., DiaDent</v>
          </cell>
          <cell r="B260" t="str">
            <v>шт</v>
          </cell>
          <cell r="C260">
            <v>19</v>
          </cell>
        </row>
        <row r="261">
          <cell r="A261" t="str">
            <v>Резинки силиконовые Энхэнс-диск 624045Х (10шт.)</v>
          </cell>
          <cell r="B261" t="str">
            <v>упак</v>
          </cell>
          <cell r="C261">
            <v>919</v>
          </cell>
        </row>
        <row r="262">
          <cell r="A262" t="str">
            <v>Ручка для зеркала</v>
          </cell>
          <cell r="B262" t="str">
            <v>шт</v>
          </cell>
          <cell r="C262">
            <v>38</v>
          </cell>
        </row>
        <row r="263">
          <cell r="A263" t="str">
            <v>Салфетки "Дез Клинер"  Банка 200 шт</v>
          </cell>
          <cell r="B263" t="str">
            <v>шт</v>
          </cell>
          <cell r="C263">
            <v>195</v>
          </cell>
        </row>
        <row r="264">
          <cell r="A264" t="str">
            <v>Салфетки "Дез Клинер"  Блоки 200 шт</v>
          </cell>
          <cell r="B264" t="str">
            <v>шт</v>
          </cell>
          <cell r="C264">
            <v>180</v>
          </cell>
        </row>
        <row r="265">
          <cell r="A265" t="str">
            <v>Салфетки нагрудные "Кристидент" 500шт. - Стандарт, (2-слой.) 33х45см, Салатовые</v>
          </cell>
          <cell r="B265" t="str">
            <v>упак</v>
          </cell>
          <cell r="C265">
            <v>420</v>
          </cell>
        </row>
        <row r="266">
          <cell r="A266" t="str">
            <v>Спрей-анестетик ДИСИЛАН+ (30мл)</v>
          </cell>
          <cell r="B266" t="str">
            <v>шт</v>
          </cell>
          <cell r="C266">
            <v>180</v>
          </cell>
        </row>
        <row r="267">
          <cell r="A267" t="str">
            <v>Стаканы 200 шт. Прозрачные</v>
          </cell>
          <cell r="B267" t="str">
            <v>упак</v>
          </cell>
          <cell r="C267">
            <v>110</v>
          </cell>
        </row>
        <row r="268">
          <cell r="A268" t="str">
            <v>Таблетки для полоскания DISPODENT 1000 шт (мята/зеленые)</v>
          </cell>
          <cell r="B268" t="str">
            <v>упак</v>
          </cell>
          <cell r="C268">
            <v>590</v>
          </cell>
        </row>
        <row r="269">
          <cell r="A269" t="str">
            <v>ТОР 1.009 Фиксатор пружинный</v>
          </cell>
          <cell r="B269" t="str">
            <v>шт</v>
          </cell>
          <cell r="C269">
            <v>86</v>
          </cell>
        </row>
        <row r="270">
          <cell r="A270" t="str">
            <v>ТОР-1.003 Фиксатор замыкающий малый</v>
          </cell>
          <cell r="B270" t="str">
            <v>упак</v>
          </cell>
          <cell r="C270">
            <v>137</v>
          </cell>
        </row>
        <row r="271">
          <cell r="A271" t="str">
            <v>ТОР-1.033 Кольцо замыкающее</v>
          </cell>
          <cell r="B271" t="str">
            <v>шт</v>
          </cell>
          <cell r="C271">
            <v>71</v>
          </cell>
        </row>
        <row r="272">
          <cell r="A272" t="str">
            <v>ТОР-1.044 Кольцо "Слот"</v>
          </cell>
          <cell r="B272" t="str">
            <v>упак</v>
          </cell>
          <cell r="C272">
            <v>115</v>
          </cell>
        </row>
        <row r="273">
          <cell r="A273" t="str">
            <v>ТОР-1.0930 Матрицы мет.д/прем.(12шт.)</v>
          </cell>
          <cell r="B273" t="str">
            <v>упак</v>
          </cell>
          <cell r="C273">
            <v>31</v>
          </cell>
        </row>
        <row r="274">
          <cell r="A274" t="str">
            <v>ТОР-1.0931 Матрицы мет.д/мол.(12шт.)</v>
          </cell>
          <cell r="B274" t="str">
            <v>упак</v>
          </cell>
          <cell r="C274">
            <v>31</v>
          </cell>
        </row>
        <row r="275">
          <cell r="A275" t="str">
            <v>ТОР-1.0932 Матрицы мет. с выступом д/мол.(12шт.)</v>
          </cell>
          <cell r="B275" t="str">
            <v>упак</v>
          </cell>
          <cell r="C275">
            <v>31</v>
          </cell>
        </row>
        <row r="276">
          <cell r="A276" t="str">
            <v>ТОР-1.099 Кольцо фиксирующее</v>
          </cell>
          <cell r="B276" t="str">
            <v>шт</v>
          </cell>
          <cell r="C276">
            <v>73</v>
          </cell>
        </row>
        <row r="277">
          <cell r="A277" t="str">
            <v>ТОР-1.099-1 Щипцы д/установки кольца</v>
          </cell>
          <cell r="B277" t="str">
            <v>шт</v>
          </cell>
          <cell r="C277">
            <v>346</v>
          </cell>
        </row>
        <row r="278">
          <cell r="A278" t="str">
            <v>ТОР-1.167 Фиксирующее кольцо</v>
          </cell>
          <cell r="B278" t="str">
            <v>упак</v>
          </cell>
          <cell r="C278">
            <v>138</v>
          </cell>
        </row>
        <row r="279">
          <cell r="A279" t="str">
            <v>ТОР-1.177 Фиксирующее М-кольцо</v>
          </cell>
          <cell r="B279" t="str">
            <v>упак</v>
          </cell>
          <cell r="C279">
            <v>84</v>
          </cell>
        </row>
        <row r="280">
          <cell r="A280" t="str">
            <v>ТОР-1.181 Клинья деревянные супертонкие суперкороткие (оранж.)100 шт.</v>
          </cell>
          <cell r="B280" t="str">
            <v>упак</v>
          </cell>
          <cell r="C280">
            <v>68</v>
          </cell>
        </row>
        <row r="281">
          <cell r="A281" t="str">
            <v>ТОР-1.182 Клинья деревянные (белые) 100 шт.</v>
          </cell>
          <cell r="B281" t="str">
            <v>упак</v>
          </cell>
          <cell r="C281">
            <v>68</v>
          </cell>
        </row>
        <row r="282">
          <cell r="A282" t="str">
            <v>ТОР-1.183 Клинья деревянные (зеленые) 100 шт.</v>
          </cell>
          <cell r="B282" t="str">
            <v>упак</v>
          </cell>
          <cell r="C282">
            <v>68</v>
          </cell>
        </row>
        <row r="283">
          <cell r="A283" t="str">
            <v>ТОР-1.184 Клинья деревянные тонкие длинные (желтые)100 шт.</v>
          </cell>
          <cell r="B283" t="str">
            <v>упак</v>
          </cell>
          <cell r="C283">
            <v>68</v>
          </cell>
        </row>
        <row r="284">
          <cell r="A284" t="str">
            <v>ТОР-1.1932 Матрицы мет. с выступом д/мол.12 шт.</v>
          </cell>
          <cell r="B284" t="str">
            <v>упак</v>
          </cell>
          <cell r="C284">
            <v>31</v>
          </cell>
        </row>
        <row r="285">
          <cell r="A285" t="str">
            <v>ТОР-1.199 Кольцо фиксирующее плоское</v>
          </cell>
          <cell r="B285" t="str">
            <v>упак</v>
          </cell>
          <cell r="C285">
            <v>83</v>
          </cell>
        </row>
        <row r="286">
          <cell r="A286" t="str">
            <v>ТОР-1.299 Кольцо "Дельта"</v>
          </cell>
          <cell r="B286" t="str">
            <v>упак</v>
          </cell>
          <cell r="C286">
            <v>111</v>
          </cell>
        </row>
        <row r="287">
          <cell r="A287" t="str">
            <v>ТОР-1.311 Матрицы контурные замковые металлические  малые 50мкм 12 шт.</v>
          </cell>
          <cell r="B287" t="str">
            <v>упак</v>
          </cell>
          <cell r="C287">
            <v>124</v>
          </cell>
        </row>
        <row r="288">
          <cell r="A288" t="str">
            <v>ТОР-1.312 Матрицы контурные замковые металлические  средние 50мкм  12 шт.</v>
          </cell>
          <cell r="B288" t="str">
            <v>упак</v>
          </cell>
          <cell r="C288">
            <v>124</v>
          </cell>
        </row>
        <row r="289">
          <cell r="A289" t="str">
            <v>ТОР-1.313  Замковые матрицы метал. большие  50мкм</v>
          </cell>
          <cell r="B289" t="str">
            <v>упак</v>
          </cell>
          <cell r="C289">
            <v>124</v>
          </cell>
        </row>
        <row r="290">
          <cell r="A290" t="str">
            <v>ТОР-1.810 Клинья фиксирующие светопрозрачные 2-х типов (25тон.+15ср.)(40шт.)</v>
          </cell>
          <cell r="B290" t="str">
            <v>упак</v>
          </cell>
          <cell r="C290">
            <v>85</v>
          </cell>
        </row>
        <row r="291">
          <cell r="A291" t="str">
            <v>ТОР-1.811 Клинья светопр.тонкие(40шт.)</v>
          </cell>
          <cell r="B291" t="str">
            <v>упак</v>
          </cell>
          <cell r="C291">
            <v>85</v>
          </cell>
        </row>
        <row r="292">
          <cell r="A292" t="str">
            <v>ТОР-1.820 Клинья светопр.асс.(80шт.)</v>
          </cell>
          <cell r="B292" t="str">
            <v>упак</v>
          </cell>
          <cell r="C292">
            <v>140</v>
          </cell>
        </row>
        <row r="293">
          <cell r="A293" t="str">
            <v>ТОР-НК1.050 Полоски шлиф.д/снят.изл.мат. 25 шт.</v>
          </cell>
          <cell r="B293" t="str">
            <v>упак</v>
          </cell>
          <cell r="C293">
            <v>39</v>
          </cell>
        </row>
        <row r="294">
          <cell r="A294" t="str">
            <v>ТОР-НК1.051 Полоски шлиф.д/предв.шлиф. 25 шт.</v>
          </cell>
          <cell r="B294" t="str">
            <v>упак</v>
          </cell>
          <cell r="C294">
            <v>39</v>
          </cell>
        </row>
        <row r="295">
          <cell r="A295" t="str">
            <v>ТОР-НК1.052 Полоски шлиф.д/полирования 25 шт.</v>
          </cell>
          <cell r="B295" t="str">
            <v>упак</v>
          </cell>
          <cell r="C295">
            <v>39</v>
          </cell>
        </row>
        <row r="296">
          <cell r="A296" t="str">
            <v>ТОР-НК1.075 диски шлифовальные универсальный комплект d12и14мм 80шт.</v>
          </cell>
          <cell r="B296" t="str">
            <v>упак</v>
          </cell>
          <cell r="C296">
            <v>288</v>
          </cell>
        </row>
        <row r="297">
          <cell r="A297" t="str">
            <v>Трилокс-спрей  0,5л-дезинфицирующее средство широкого спектра действия</v>
          </cell>
          <cell r="B297" t="str">
            <v>шт</v>
          </cell>
          <cell r="C297">
            <v>130</v>
          </cell>
        </row>
        <row r="298">
          <cell r="A298" t="str">
            <v>Убистезин-Ubistesin forte - раствор для инъекций 4% (с эпинефрином) (1,7мл*50карп.) 1/10000</v>
          </cell>
          <cell r="B298" t="str">
            <v>упак</v>
          </cell>
          <cell r="C298">
            <v>1690</v>
          </cell>
        </row>
        <row r="299">
          <cell r="A299" t="str">
            <v>Ультракаин Д-С форте-Ultrakain D-S forte - раствор для инъекций (с эпинефрином) (1,7мл*100карп.) 1/100000</v>
          </cell>
          <cell r="B299" t="str">
            <v>упак</v>
          </cell>
          <cell r="C299">
            <v>3940</v>
          </cell>
        </row>
        <row r="300">
          <cell r="A300" t="str">
            <v>Ультракаин Д-С-Ultrakain D-S- раствор для инъекций (с эпинефрином) (1,7мл*100карп.) 1/200000</v>
          </cell>
          <cell r="B300" t="str">
            <v>упак</v>
          </cell>
          <cell r="C300">
            <v>3940</v>
          </cell>
        </row>
        <row r="301">
          <cell r="A301" t="str">
            <v>Файлы для Пьезона №15 (бел.), EMS</v>
          </cell>
          <cell r="B301" t="str">
            <v>упак</v>
          </cell>
          <cell r="C301">
            <v>840</v>
          </cell>
        </row>
        <row r="302">
          <cell r="A302" t="str">
            <v>Файлы для Пьезона №20 (жел.), EMS</v>
          </cell>
          <cell r="B302" t="str">
            <v>упак</v>
          </cell>
          <cell r="C302">
            <v>840</v>
          </cell>
        </row>
        <row r="303">
          <cell r="A303" t="str">
            <v>Чашка Петри</v>
          </cell>
          <cell r="B303" t="str">
            <v>шт</v>
          </cell>
          <cell r="C303">
            <v>44</v>
          </cell>
        </row>
        <row r="304">
          <cell r="A304" t="str">
            <v>Чехлы для датчика визиографа "КРИСТИДЕНТ" 500 шт.</v>
          </cell>
          <cell r="B304" t="str">
            <v>упак</v>
          </cell>
          <cell r="C304">
            <v>720</v>
          </cell>
        </row>
        <row r="305">
          <cell r="A305" t="str">
            <v>Шприц для канала  Моножект, (1шт)</v>
          </cell>
          <cell r="B305" t="str">
            <v>шт</v>
          </cell>
          <cell r="C305">
            <v>12</v>
          </cell>
        </row>
        <row r="306">
          <cell r="A306" t="str">
            <v>Штифты стекловолоконные  Буфа №1 /1,05 мм/ (6 шт)</v>
          </cell>
          <cell r="B306" t="str">
            <v>упак</v>
          </cell>
          <cell r="C306">
            <v>110</v>
          </cell>
        </row>
        <row r="307">
          <cell r="A307" t="str">
            <v>Штифты стекловолоконные  Буфа №2 /1,2 мм/ (6 шт)</v>
          </cell>
          <cell r="B307" t="str">
            <v>упак</v>
          </cell>
          <cell r="C307">
            <v>110</v>
          </cell>
        </row>
        <row r="308">
          <cell r="A308" t="str">
            <v>Штифты стекловолоконные  Буфа №3 /1,35 мм/ (6 шт)</v>
          </cell>
          <cell r="B308" t="str">
            <v>упак</v>
          </cell>
          <cell r="C308">
            <v>110</v>
          </cell>
        </row>
        <row r="309">
          <cell r="A309" t="str">
            <v>Штифты стекловолоконные  Буфа №4 /1,5 мм/ (6 шт)</v>
          </cell>
          <cell r="B309" t="str">
            <v>упак</v>
          </cell>
          <cell r="C309">
            <v>110</v>
          </cell>
        </row>
        <row r="310">
          <cell r="A310" t="str">
            <v>Штифты стекловолоконные PRO-POST Intro Kit-набор (18шт.+5 разв.)</v>
          </cell>
          <cell r="B310" t="str">
            <v>упак</v>
          </cell>
          <cell r="C310">
            <v>2483</v>
          </cell>
        </row>
        <row r="311">
          <cell r="A311" t="str">
            <v>Штифты титановые парапульпарные 12 шт.+ 1 раз. 0,6мм H.Nordin</v>
          </cell>
          <cell r="B311" t="str">
            <v>упак</v>
          </cell>
          <cell r="C311">
            <v>527</v>
          </cell>
        </row>
        <row r="312">
          <cell r="A312" t="str">
            <v>Штрипсы металлические ХОРИКО 4мм, 12шт.</v>
          </cell>
          <cell r="B312" t="str">
            <v>упак</v>
          </cell>
          <cell r="C312">
            <v>150</v>
          </cell>
        </row>
        <row r="313">
          <cell r="A313" t="str">
            <v>Щетка для боров SSW</v>
          </cell>
          <cell r="B313" t="str">
            <v>шт</v>
          </cell>
          <cell r="C313">
            <v>639</v>
          </cell>
        </row>
        <row r="314">
          <cell r="A314" t="str">
            <v>Щетки полировочные иск.</v>
          </cell>
          <cell r="B314" t="str">
            <v>упак</v>
          </cell>
          <cell r="C314">
            <v>18</v>
          </cell>
        </row>
        <row r="315">
          <cell r="A315" t="str">
            <v>Экран защитный "ЦЕЛИТ" набор -рамка+5экр.</v>
          </cell>
          <cell r="B315" t="str">
            <v>упак</v>
          </cell>
          <cell r="C315">
            <v>567</v>
          </cell>
        </row>
        <row r="316">
          <cell r="A316" t="str">
            <v>Элеватор прямой  680.2</v>
          </cell>
          <cell r="B316" t="str">
            <v>шт</v>
          </cell>
          <cell r="C316">
            <v>238</v>
          </cell>
        </row>
        <row r="317">
          <cell r="A317" t="str">
            <v>Эндожи №2(для расширения каналов на основе ЭДТА15мл /ВладМиВа /</v>
          </cell>
          <cell r="B317" t="str">
            <v>упак</v>
          </cell>
          <cell r="C317">
            <v>79</v>
          </cell>
        </row>
        <row r="318">
          <cell r="A318" t="str">
            <v>Эстелайт Сигма-отд шпр. А1</v>
          </cell>
          <cell r="B318" t="str">
            <v>шт</v>
          </cell>
          <cell r="C318">
            <v>1758</v>
          </cell>
        </row>
        <row r="319">
          <cell r="A319" t="str">
            <v>Эстелайт Сигма-отд шпр. А2</v>
          </cell>
          <cell r="B319" t="str">
            <v>шт</v>
          </cell>
          <cell r="C319">
            <v>1758</v>
          </cell>
        </row>
        <row r="320">
          <cell r="A320" t="str">
            <v>Эстелайт Сигма-отд шпр. А3</v>
          </cell>
          <cell r="B320" t="str">
            <v>шт</v>
          </cell>
          <cell r="C320">
            <v>1758</v>
          </cell>
        </row>
        <row r="321">
          <cell r="A321" t="str">
            <v>Эстелайт Сигма-отд шпр. А3,5</v>
          </cell>
          <cell r="B321" t="str">
            <v>шт</v>
          </cell>
          <cell r="C321">
            <v>1820</v>
          </cell>
        </row>
        <row r="322">
          <cell r="A322" t="str">
            <v>Эстелайт Сигма-отд шпр. В2</v>
          </cell>
          <cell r="B322" t="str">
            <v>шт</v>
          </cell>
          <cell r="C322">
            <v>2343</v>
          </cell>
        </row>
        <row r="323">
          <cell r="A323" t="str">
            <v>Эстелайт Сигма-отд шпр. В3</v>
          </cell>
          <cell r="B323" t="str">
            <v>шт</v>
          </cell>
          <cell r="C323">
            <v>2343</v>
          </cell>
        </row>
        <row r="324">
          <cell r="A324" t="str">
            <v>Эстелайт Сигма-отд шпр. ОА1</v>
          </cell>
          <cell r="B324" t="str">
            <v>упак</v>
          </cell>
          <cell r="C324">
            <v>2343</v>
          </cell>
        </row>
        <row r="325">
          <cell r="A325" t="str">
            <v>Эстелайт Сигма-отд шпр. ОА2</v>
          </cell>
          <cell r="B325" t="str">
            <v>упак</v>
          </cell>
          <cell r="C325">
            <v>1758</v>
          </cell>
        </row>
        <row r="326">
          <cell r="A326" t="str">
            <v>Эстелайт Сигма-отд шпр. ОА3</v>
          </cell>
          <cell r="B326" t="str">
            <v>упак</v>
          </cell>
          <cell r="C326">
            <v>1758</v>
          </cell>
        </row>
        <row r="327">
          <cell r="A327" t="str">
            <v>Юниметрик 008/S 25шт.</v>
          </cell>
          <cell r="B327" t="str">
            <v>упак</v>
          </cell>
          <cell r="C327">
            <v>1261</v>
          </cell>
        </row>
        <row r="328">
          <cell r="A328" t="str">
            <v>Юниметрик 108/S 25шт.</v>
          </cell>
          <cell r="B328" t="str">
            <v>упак</v>
          </cell>
          <cell r="C328">
            <v>1261</v>
          </cell>
        </row>
        <row r="329">
          <cell r="A329" t="str">
            <v>Юниметрик 208/S 25шт.</v>
          </cell>
          <cell r="B329" t="str">
            <v>упак</v>
          </cell>
          <cell r="C329">
            <v>1261</v>
          </cell>
        </row>
        <row r="330">
          <cell r="A330" t="str">
            <v>Юниметрик 308/S 25шт.</v>
          </cell>
          <cell r="B330" t="str">
            <v>упак</v>
          </cell>
          <cell r="C330">
            <v>1261</v>
          </cell>
        </row>
        <row r="331">
          <cell r="A331" t="str">
            <v>Юниметрик-набор тит.штифтов 0,8 мм(145шт.+11инстр.)</v>
          </cell>
          <cell r="B331" t="str">
            <v>упак</v>
          </cell>
          <cell r="C331">
            <v>7354</v>
          </cell>
        </row>
      </sheetData>
      <sheetData sheetId="1"/>
      <sheetData sheetId="2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Автор" refreshedDate="41993.459095601851" createdVersion="4" refreshedVersion="4" minRefreshableVersion="3" recordCount="96">
  <cacheSource type="worksheet">
    <worksheetSource ref="A1:C97" sheet="Лист1"/>
  </cacheSource>
  <cacheFields count="3">
    <cacheField name="наименование" numFmtId="0">
      <sharedItems count="96">
        <s v="&quot;Гиалудент Гель&quot; Профилактический 20мл туба"/>
        <s v="&quot;Гипохлоран-3&quot; NA-3,25%, 300мл, Омега"/>
        <s v="&quot;Оротол Ультра&quot; (500г)-дезинфекция системы отсасывания"/>
        <s v="&quot;Травекс 37&quot; - гель для травления эмали 3,5мл, Омега"/>
        <s v="2161 Матрицы стальные SuperCap Matrices Dead-Soft (50 шт, стальные 0,03, высота 5,0 мм)"/>
        <s v="2162 Матрицы стальные SuperCap Matrices Dead-Soft (50 шт, стальные 0,03, высота 6,3 мм)"/>
        <s v="GC Fuji II LC (Фуджи 2 LС)-жидкость 8мл"/>
        <s v="GRANULOTEC 20 г+15 мл паста для постоянной обтурации корневых каналов , PD"/>
        <s v="MD-Cleanser-жидкость для обработки каналов 100мл, Meta"/>
        <s v="OptiBond Solo Plus (Соло бонд) 3 мл - однокомпонентная светоотверждаемая бондинговая система"/>
        <s v="Reamers (Mani), ISO-10 (6 шт.), длина 25мм-дрильборы ручные"/>
        <s v="Reamers (Mani), ISO-15 (6 шт.), длина 25мм-дрильборы ручные"/>
        <s v="Scandonest special (Скандонест)- раствор для инъекций  (1,8мл*50карпул)"/>
        <s v="Spreaders (Mani), ISO-15, длина 25 мм (6 шт.)- ручные файлы для работы с гкттаперчей в канале с латеральной конденсацией"/>
        <s v="Абсорберы №20 (200шт.)"/>
        <s v="Абсорберы №25 (200шт.)"/>
        <s v="Абсорберы №30 (200шт.)"/>
        <s v="Абсорберы №35 (200шт.)"/>
        <s v="Абсорберы №40 (200шт.)"/>
        <s v="Абсорберы конусные 04/№15 (60шт.)"/>
        <s v="Абсорберы конусные 04/№20 (60шт.)"/>
        <s v="Абсорберы конусные 04/№25 (60шт.)"/>
        <s v="Абсорберы конусные 04/№30 (60шт.)"/>
        <s v="Абсорберы конусные 04/№35 (60шт.)"/>
        <s v="Абсорберы конусные 04/№40 (60шт.)"/>
        <s v="Абсорберы конусные 06/№15 (60шт.)"/>
        <s v="Абсорберы конусные 06/№20 (60шт.)"/>
        <s v="Абсорберы конусные 06/№25 (60шт.)"/>
        <s v="Абсорберы конусные 06/№30 (60шт.)"/>
        <s v="Абсорберы конусные 06/№35 (60шт.)"/>
        <s v="Абсорберы конусные 06/№40 (60шт.)"/>
        <s v="Альвостаз-губка №3 (метронидоз.+хлорамфен..)-30шт."/>
        <s v="Амифлайн плюс 1л.-спрей для труднопроходимых поверхностей"/>
        <s v="Аппликаторы &quot;Microbrush&quot; FINE 100шт., 1,5"/>
        <s v="Артикаин  ИНИБСА  100 карп. 1:100"/>
        <s v="Аэрфлоу  Хенди - пескоструйный аппарат"/>
        <s v="Бахилы (100 шт.) - чехлы для обуви полиэтил.одноразовые"/>
        <s v="Бумага артикуляционная прямая Кростекс (12*12л.) 101,6 мкрн"/>
        <s v="Валики ватные 2000 шт. Dispodent"/>
        <s v="Гель для расширения каналов&quot;МD Chelcream&quot; (2х7г), Мета"/>
        <s v="Гиалудент-раствор №1, Омега"/>
        <s v="Градия Директ- XBW (экстра отбеленный) шприц 4,7г, GC"/>
        <s v="Градия Директ- А-А1 шприц 4,7г, GC"/>
        <s v="Градия Директ- А-А2 шприц 4,7г, GC"/>
        <s v="Градия Директ- А-А3 шприц 4,7г, GC"/>
        <s v="Градия Директ- А-А3,5 шприц 4,7г, GC"/>
        <s v="Градия Директ- А-АО3 шприц 4,7г, GC"/>
        <s v="Градия Директ- А-В3 шприц 4,7г, GC"/>
        <s v="Градия Директ Фло  А3 (2шпр.х1,5г), GС"/>
        <s v="Гуттаперча №15(120шт.)"/>
        <s v="Гуттаперча №20 (120шт.)"/>
        <s v="Гуттаперча №25 (120шт.)"/>
        <s v="Гуттаперча №30 (120шт.)"/>
        <s v="Гуттаперча №35 (120шт.)"/>
        <s v="Гуттаперча конусная 04/15 (60шт.)"/>
        <s v="Гуттаперча конусная 04/20 (60шт.)"/>
        <s v="Гуттаперча конусная 04/25 (60шт.)"/>
        <s v="Гуттаперча конусная 04/30 (60шт.)"/>
        <s v="Гуттаперча конусная 04/35 (60шт.)"/>
        <s v="Гуттаперча конусная 04/40 (60шт.)"/>
        <s v="Гуттаперча конусная 06/15 (60шт.)"/>
        <s v="Гуттаперча конусная 06/20 (60шт.)"/>
        <s v="Гуттаперча конусная 06/25 (60шт.)"/>
        <s v="Гуттаперча конусная 06/30 (60шт.)"/>
        <s v="Гуттаперча конусная 06/35 (60шт.)"/>
        <s v="Гуттаперча конусная 06/40 (60шт.)"/>
        <s v="Иглы карпульные  Ni-Pro 12ммх30G (Корея)"/>
        <s v="Иглы карпульные  Ni-Pro 38ммх27G (Корея)"/>
        <s v="К.Files (Mani), ISO-10 (6 шт.),  длина 25 мм - дрильборы ручные"/>
        <s v="К.Files (Mani), ISO-15 (6 шт.),  длина 25 мм - дрильборы ручные"/>
        <s v="К.Files (Mani), ISO-20 (6 шт.),  длина 25 мм - дрильборы ручные"/>
        <s v="Маски 3-х слойные  50 шт. Dispodent"/>
        <s v="Наконечники для слюоотсосов 100 шт., лиловые EURONDA, 100 шт."/>
        <s v="Нео триацинк паста - паста для пломбирования каналов"/>
        <s v="Перчатки Sempecare     ХS (5/6) 100шт. Латексные"/>
        <s v="Перчатки Sempecare   М (7/8) 100шт. Латексные"/>
        <s v="Перчатки Sempercare    L (8/9) 100шт. Латексные"/>
        <s v="Перчатки Sempercare   S (6/7) 100шт. Латексные"/>
        <s v="Порошок PROFI-FLOW для &quot;Air flow&quot;  мята 300 г (Швейцария)"/>
        <s v="Резинка KENDA (диск) белая грубая, 1 шт."/>
        <s v="Резинка KENDA (диск) розовая, мелкая абразивность, 1 шт."/>
        <s v="Резинка KENDA (конус) розовая, мелкая абразивность, 1 шт."/>
        <s v="Салфетки &quot;Дез Клинер&quot;  Блоки 200 шт"/>
        <s v="Салфетки нагрудные &quot;Кристидент&quot; 500шт. - ПРЕМИУМ, (3-слой.) 33х45см, Лимонные"/>
        <s v="Стаканы 200 шт. Желтые"/>
        <s v="ТОР-1.003 Фиксатор замыкающий малый"/>
        <s v="ТОР-1.044 Кольцо &quot;Слот&quot;"/>
        <s v="ТОР-1.311 Матрицы контурные замковые металлические  малые 50мкм 12 шт."/>
        <s v="ТОР-1.312 Матрицы контурные замковые металлические  средние 50мкм  12 шт."/>
        <s v="ТОР-НК1.021 Набор шлифовальный с дисками и полосками"/>
        <s v="Трилокс 1л-дезинфицирующее средство широкого спектра действия"/>
        <s v="Ультракаин Д-С форте-Ultrakain D-S forte - раствор для инъекций (с эпинефрином) (1,7мл*100карп.) 1/100000"/>
        <s v="Шприц для канала  Моножект, (1шт)"/>
        <s v="Шприц карпульный  имп."/>
        <s v="Штрипсы металлические ХОРИКО 4мм, 12шт."/>
        <s v="Щетки полировочные иск."/>
      </sharedItems>
    </cacheField>
    <cacheField name="упак" numFmtId="0">
      <sharedItems/>
    </cacheField>
    <cacheField name="цена" numFmtId="0">
      <sharedItems containsSemiMixedTypes="0" containsString="0" containsNumber="1" containsInteger="1" minValue="12" maxValue="468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96">
  <r>
    <x v="0"/>
    <s v="шт"/>
    <n v="290"/>
  </r>
  <r>
    <x v="1"/>
    <s v="упак"/>
    <n v="388"/>
  </r>
  <r>
    <x v="2"/>
    <s v="упак"/>
    <n v="860"/>
  </r>
  <r>
    <x v="3"/>
    <s v="упак"/>
    <n v="87"/>
  </r>
  <r>
    <x v="4"/>
    <s v="упак"/>
    <n v="1420"/>
  </r>
  <r>
    <x v="5"/>
    <s v="упак"/>
    <n v="1587"/>
  </r>
  <r>
    <x v="6"/>
    <s v="упак"/>
    <n v="2659"/>
  </r>
  <r>
    <x v="7"/>
    <s v="упак"/>
    <n v="2624"/>
  </r>
  <r>
    <x v="8"/>
    <s v="упак"/>
    <n v="300"/>
  </r>
  <r>
    <x v="9"/>
    <s v="упак"/>
    <n v="699"/>
  </r>
  <r>
    <x v="10"/>
    <s v="упак"/>
    <n v="100"/>
  </r>
  <r>
    <x v="11"/>
    <s v="упак"/>
    <n v="100"/>
  </r>
  <r>
    <x v="12"/>
    <s v="упак"/>
    <n v="1600"/>
  </r>
  <r>
    <x v="13"/>
    <s v="упак"/>
    <n v="190"/>
  </r>
  <r>
    <x v="14"/>
    <s v="упак"/>
    <n v="59"/>
  </r>
  <r>
    <x v="15"/>
    <s v="упак"/>
    <n v="59"/>
  </r>
  <r>
    <x v="16"/>
    <s v="упак"/>
    <n v="59"/>
  </r>
  <r>
    <x v="17"/>
    <s v="упак"/>
    <n v="59"/>
  </r>
  <r>
    <x v="18"/>
    <s v="упак"/>
    <n v="59"/>
  </r>
  <r>
    <x v="19"/>
    <s v="упак"/>
    <n v="90"/>
  </r>
  <r>
    <x v="20"/>
    <s v="упак"/>
    <n v="90"/>
  </r>
  <r>
    <x v="21"/>
    <s v="упак"/>
    <n v="90"/>
  </r>
  <r>
    <x v="22"/>
    <s v="упак"/>
    <n v="90"/>
  </r>
  <r>
    <x v="23"/>
    <s v="упак"/>
    <n v="90"/>
  </r>
  <r>
    <x v="24"/>
    <s v="упак"/>
    <n v="90"/>
  </r>
  <r>
    <x v="25"/>
    <s v="упак"/>
    <n v="95"/>
  </r>
  <r>
    <x v="26"/>
    <s v="упак"/>
    <n v="95"/>
  </r>
  <r>
    <x v="27"/>
    <s v="упак"/>
    <n v="95"/>
  </r>
  <r>
    <x v="28"/>
    <s v="упак"/>
    <n v="95"/>
  </r>
  <r>
    <x v="29"/>
    <s v="упак"/>
    <n v="95"/>
  </r>
  <r>
    <x v="30"/>
    <s v="упак"/>
    <n v="95"/>
  </r>
  <r>
    <x v="31"/>
    <s v="упак"/>
    <n v="605"/>
  </r>
  <r>
    <x v="32"/>
    <s v="шт"/>
    <n v="380"/>
  </r>
  <r>
    <x v="33"/>
    <s v="упак"/>
    <n v="121"/>
  </r>
  <r>
    <x v="34"/>
    <s v="упак"/>
    <n v="1980"/>
  </r>
  <r>
    <x v="35"/>
    <s v="упак"/>
    <n v="1600"/>
  </r>
  <r>
    <x v="36"/>
    <s v="упак"/>
    <n v="49"/>
  </r>
  <r>
    <x v="37"/>
    <s v="упак"/>
    <n v="300"/>
  </r>
  <r>
    <x v="38"/>
    <s v="упак"/>
    <n v="520"/>
  </r>
  <r>
    <x v="39"/>
    <s v="упак"/>
    <n v="375"/>
  </r>
  <r>
    <x v="40"/>
    <s v="упак"/>
    <n v="230"/>
  </r>
  <r>
    <x v="41"/>
    <s v="упак"/>
    <n v="1710"/>
  </r>
  <r>
    <x v="42"/>
    <s v="упак"/>
    <n v="1710"/>
  </r>
  <r>
    <x v="43"/>
    <s v="упак"/>
    <n v="1710"/>
  </r>
  <r>
    <x v="44"/>
    <s v="упак"/>
    <n v="1710"/>
  </r>
  <r>
    <x v="45"/>
    <s v="упак"/>
    <n v="1710"/>
  </r>
  <r>
    <x v="46"/>
    <s v="упак"/>
    <n v="1710"/>
  </r>
  <r>
    <x v="47"/>
    <s v="упак"/>
    <n v="1710"/>
  </r>
  <r>
    <x v="48"/>
    <s v="упак"/>
    <n v="1915"/>
  </r>
  <r>
    <x v="49"/>
    <s v="упак"/>
    <n v="76"/>
  </r>
  <r>
    <x v="50"/>
    <s v="упак"/>
    <n v="76"/>
  </r>
  <r>
    <x v="51"/>
    <s v="упак"/>
    <n v="76"/>
  </r>
  <r>
    <x v="52"/>
    <s v="упак"/>
    <n v="76"/>
  </r>
  <r>
    <x v="53"/>
    <s v="упак"/>
    <n v="76"/>
  </r>
  <r>
    <x v="54"/>
    <s v="упак"/>
    <n v="122"/>
  </r>
  <r>
    <x v="55"/>
    <s v="упак"/>
    <n v="122"/>
  </r>
  <r>
    <x v="56"/>
    <s v="упак"/>
    <n v="122"/>
  </r>
  <r>
    <x v="57"/>
    <s v="упак"/>
    <n v="122"/>
  </r>
  <r>
    <x v="58"/>
    <s v="упак"/>
    <n v="122"/>
  </r>
  <r>
    <x v="59"/>
    <s v="упак"/>
    <n v="122"/>
  </r>
  <r>
    <x v="60"/>
    <s v="упак"/>
    <n v="131"/>
  </r>
  <r>
    <x v="61"/>
    <s v="упак"/>
    <n v="131"/>
  </r>
  <r>
    <x v="62"/>
    <s v="упак"/>
    <n v="131"/>
  </r>
  <r>
    <x v="63"/>
    <s v="упак"/>
    <n v="131"/>
  </r>
  <r>
    <x v="64"/>
    <s v="упак"/>
    <n v="131"/>
  </r>
  <r>
    <x v="65"/>
    <s v="упак"/>
    <n v="131"/>
  </r>
  <r>
    <x v="66"/>
    <s v="упак"/>
    <n v="168"/>
  </r>
  <r>
    <x v="67"/>
    <s v="упак"/>
    <n v="168"/>
  </r>
  <r>
    <x v="68"/>
    <s v="упак"/>
    <n v="100"/>
  </r>
  <r>
    <x v="69"/>
    <s v="упак"/>
    <n v="100"/>
  </r>
  <r>
    <x v="70"/>
    <s v="упак"/>
    <n v="100"/>
  </r>
  <r>
    <x v="71"/>
    <s v="упак"/>
    <n v="100"/>
  </r>
  <r>
    <x v="72"/>
    <s v="упак"/>
    <n v="115"/>
  </r>
  <r>
    <x v="73"/>
    <s v="шт"/>
    <n v="4680"/>
  </r>
  <r>
    <x v="74"/>
    <s v="упак"/>
    <n v="252"/>
  </r>
  <r>
    <x v="75"/>
    <s v="упак"/>
    <n v="252"/>
  </r>
  <r>
    <x v="76"/>
    <s v="упак"/>
    <n v="252"/>
  </r>
  <r>
    <x v="77"/>
    <s v="упак"/>
    <n v="252"/>
  </r>
  <r>
    <x v="78"/>
    <s v="упак"/>
    <n v="550"/>
  </r>
  <r>
    <x v="79"/>
    <s v="шт"/>
    <n v="49"/>
  </r>
  <r>
    <x v="80"/>
    <s v="шт"/>
    <n v="49"/>
  </r>
  <r>
    <x v="81"/>
    <s v="шт"/>
    <n v="49"/>
  </r>
  <r>
    <x v="82"/>
    <s v="шт"/>
    <n v="180"/>
  </r>
  <r>
    <x v="83"/>
    <s v="упак"/>
    <n v="540"/>
  </r>
  <r>
    <x v="84"/>
    <s v="упак"/>
    <n v="115"/>
  </r>
  <r>
    <x v="85"/>
    <s v="упак"/>
    <n v="137"/>
  </r>
  <r>
    <x v="86"/>
    <s v="упак"/>
    <n v="115"/>
  </r>
  <r>
    <x v="87"/>
    <s v="упак"/>
    <n v="124"/>
  </r>
  <r>
    <x v="88"/>
    <s v="упак"/>
    <n v="124"/>
  </r>
  <r>
    <x v="89"/>
    <s v="упак"/>
    <n v="278"/>
  </r>
  <r>
    <x v="90"/>
    <s v="шт"/>
    <n v="535"/>
  </r>
  <r>
    <x v="91"/>
    <s v="упак"/>
    <n v="3520"/>
  </r>
  <r>
    <x v="92"/>
    <s v="шт"/>
    <n v="12"/>
  </r>
  <r>
    <x v="93"/>
    <s v="шт"/>
    <n v="325"/>
  </r>
  <r>
    <x v="94"/>
    <s v="упак"/>
    <n v="130"/>
  </r>
  <r>
    <x v="95"/>
    <s v="упак"/>
    <n v="2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0" applyNumberFormats="0" applyBorderFormats="0" applyFontFormats="0" applyPatternFormats="0" applyAlignmentFormats="0" applyWidthHeightFormats="1" dataCaption="Значения" updatedVersion="4" minRefreshableVersion="3" useAutoFormatting="1" itemPrintTitles="1" createdVersion="4" indent="0" outline="1" outlineData="1" multipleFieldFilters="0">
  <location ref="A3:B100" firstHeaderRow="1" firstDataRow="1" firstDataCol="1"/>
  <pivotFields count="3">
    <pivotField axis="axisRow" showAll="0">
      <items count="97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t="default"/>
      </items>
    </pivotField>
    <pivotField showAll="0"/>
    <pivotField dataField="1" showAll="0"/>
  </pivotFields>
  <rowFields count="1">
    <field x="0"/>
  </rowFields>
  <rowItems count="97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 t="grand">
      <x/>
    </i>
  </rowItems>
  <colItems count="1">
    <i/>
  </colItems>
  <dataFields count="1">
    <dataField name="Сумма по полю цена" fld="2" baseField="0" baseItem="0"/>
  </dataField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3:B100"/>
  <sheetViews>
    <sheetView workbookViewId="0">
      <selection activeCell="C4" sqref="C4"/>
    </sheetView>
  </sheetViews>
  <sheetFormatPr defaultRowHeight="15" x14ac:dyDescent="0.25"/>
  <cols>
    <col min="1" max="1" width="81.42578125" customWidth="1"/>
    <col min="2" max="2" width="10" customWidth="1"/>
  </cols>
  <sheetData>
    <row r="3" spans="1:2" x14ac:dyDescent="0.25">
      <c r="A3" s="7" t="s">
        <v>100</v>
      </c>
      <c r="B3" t="s">
        <v>102</v>
      </c>
    </row>
    <row r="4" spans="1:2" x14ac:dyDescent="0.25">
      <c r="A4" s="8" t="s">
        <v>29</v>
      </c>
      <c r="B4" s="9">
        <v>290</v>
      </c>
    </row>
    <row r="5" spans="1:2" x14ac:dyDescent="0.25">
      <c r="A5" s="8" t="s">
        <v>31</v>
      </c>
      <c r="B5" s="9">
        <v>388</v>
      </c>
    </row>
    <row r="6" spans="1:2" x14ac:dyDescent="0.25">
      <c r="A6" s="8" t="s">
        <v>79</v>
      </c>
      <c r="B6" s="9">
        <v>860</v>
      </c>
    </row>
    <row r="7" spans="1:2" x14ac:dyDescent="0.25">
      <c r="A7" s="8" t="s">
        <v>84</v>
      </c>
      <c r="B7" s="9">
        <v>87</v>
      </c>
    </row>
    <row r="8" spans="1:2" x14ac:dyDescent="0.25">
      <c r="A8" s="8" t="s">
        <v>8</v>
      </c>
      <c r="B8" s="9">
        <v>1420</v>
      </c>
    </row>
    <row r="9" spans="1:2" x14ac:dyDescent="0.25">
      <c r="A9" s="8" t="s">
        <v>7</v>
      </c>
      <c r="B9" s="9">
        <v>1587</v>
      </c>
    </row>
    <row r="10" spans="1:2" x14ac:dyDescent="0.25">
      <c r="A10" s="8" t="s">
        <v>93</v>
      </c>
      <c r="B10" s="9">
        <v>2659</v>
      </c>
    </row>
    <row r="11" spans="1:2" x14ac:dyDescent="0.25">
      <c r="A11" s="8" t="s">
        <v>15</v>
      </c>
      <c r="B11" s="9">
        <v>2624</v>
      </c>
    </row>
    <row r="12" spans="1:2" x14ac:dyDescent="0.25">
      <c r="A12" s="8" t="s">
        <v>77</v>
      </c>
      <c r="B12" s="9">
        <v>300</v>
      </c>
    </row>
    <row r="13" spans="1:2" x14ac:dyDescent="0.25">
      <c r="A13" s="8" t="s">
        <v>86</v>
      </c>
      <c r="B13" s="9">
        <v>699</v>
      </c>
    </row>
    <row r="14" spans="1:2" x14ac:dyDescent="0.25">
      <c r="A14" s="8" t="s">
        <v>17</v>
      </c>
      <c r="B14" s="9">
        <v>100</v>
      </c>
    </row>
    <row r="15" spans="1:2" x14ac:dyDescent="0.25">
      <c r="A15" s="8" t="s">
        <v>18</v>
      </c>
      <c r="B15" s="9">
        <v>100</v>
      </c>
    </row>
    <row r="16" spans="1:2" x14ac:dyDescent="0.25">
      <c r="A16" s="8" t="s">
        <v>85</v>
      </c>
      <c r="B16" s="9">
        <v>1600</v>
      </c>
    </row>
    <row r="17" spans="1:2" x14ac:dyDescent="0.25">
      <c r="A17" s="8" t="s">
        <v>87</v>
      </c>
      <c r="B17" s="9">
        <v>190</v>
      </c>
    </row>
    <row r="18" spans="1:2" x14ac:dyDescent="0.25">
      <c r="A18" s="8" t="s">
        <v>19</v>
      </c>
      <c r="B18" s="9">
        <v>59</v>
      </c>
    </row>
    <row r="19" spans="1:2" x14ac:dyDescent="0.25">
      <c r="A19" s="8" t="s">
        <v>20</v>
      </c>
      <c r="B19" s="9">
        <v>59</v>
      </c>
    </row>
    <row r="20" spans="1:2" x14ac:dyDescent="0.25">
      <c r="A20" s="8" t="s">
        <v>21</v>
      </c>
      <c r="B20" s="9">
        <v>59</v>
      </c>
    </row>
    <row r="21" spans="1:2" x14ac:dyDescent="0.25">
      <c r="A21" s="8" t="s">
        <v>22</v>
      </c>
      <c r="B21" s="9">
        <v>59</v>
      </c>
    </row>
    <row r="22" spans="1:2" x14ac:dyDescent="0.25">
      <c r="A22" s="8" t="s">
        <v>23</v>
      </c>
      <c r="B22" s="9">
        <v>59</v>
      </c>
    </row>
    <row r="23" spans="1:2" x14ac:dyDescent="0.25">
      <c r="A23" s="8" t="s">
        <v>62</v>
      </c>
      <c r="B23" s="9">
        <v>90</v>
      </c>
    </row>
    <row r="24" spans="1:2" x14ac:dyDescent="0.25">
      <c r="A24" s="8" t="s">
        <v>63</v>
      </c>
      <c r="B24" s="9">
        <v>90</v>
      </c>
    </row>
    <row r="25" spans="1:2" x14ac:dyDescent="0.25">
      <c r="A25" s="8" t="s">
        <v>64</v>
      </c>
      <c r="B25" s="9">
        <v>90</v>
      </c>
    </row>
    <row r="26" spans="1:2" x14ac:dyDescent="0.25">
      <c r="A26" s="8" t="s">
        <v>65</v>
      </c>
      <c r="B26" s="9">
        <v>90</v>
      </c>
    </row>
    <row r="27" spans="1:2" x14ac:dyDescent="0.25">
      <c r="A27" s="8" t="s">
        <v>66</v>
      </c>
      <c r="B27" s="9">
        <v>90</v>
      </c>
    </row>
    <row r="28" spans="1:2" x14ac:dyDescent="0.25">
      <c r="A28" s="8" t="s">
        <v>67</v>
      </c>
      <c r="B28" s="9">
        <v>90</v>
      </c>
    </row>
    <row r="29" spans="1:2" x14ac:dyDescent="0.25">
      <c r="A29" s="8" t="s">
        <v>68</v>
      </c>
      <c r="B29" s="9">
        <v>95</v>
      </c>
    </row>
    <row r="30" spans="1:2" x14ac:dyDescent="0.25">
      <c r="A30" s="8" t="s">
        <v>69</v>
      </c>
      <c r="B30" s="9">
        <v>95</v>
      </c>
    </row>
    <row r="31" spans="1:2" x14ac:dyDescent="0.25">
      <c r="A31" s="8" t="s">
        <v>70</v>
      </c>
      <c r="B31" s="9">
        <v>95</v>
      </c>
    </row>
    <row r="32" spans="1:2" x14ac:dyDescent="0.25">
      <c r="A32" s="8" t="s">
        <v>71</v>
      </c>
      <c r="B32" s="9">
        <v>95</v>
      </c>
    </row>
    <row r="33" spans="1:2" x14ac:dyDescent="0.25">
      <c r="A33" s="8" t="s">
        <v>72</v>
      </c>
      <c r="B33" s="9">
        <v>95</v>
      </c>
    </row>
    <row r="34" spans="1:2" x14ac:dyDescent="0.25">
      <c r="A34" s="8" t="s">
        <v>73</v>
      </c>
      <c r="B34" s="9">
        <v>95</v>
      </c>
    </row>
    <row r="35" spans="1:2" x14ac:dyDescent="0.25">
      <c r="A35" s="8" t="s">
        <v>24</v>
      </c>
      <c r="B35" s="9">
        <v>605</v>
      </c>
    </row>
    <row r="36" spans="1:2" x14ac:dyDescent="0.25">
      <c r="A36" s="8" t="s">
        <v>25</v>
      </c>
      <c r="B36" s="9">
        <v>380</v>
      </c>
    </row>
    <row r="37" spans="1:2" x14ac:dyDescent="0.25">
      <c r="A37" s="8" t="s">
        <v>26</v>
      </c>
      <c r="B37" s="9">
        <v>121</v>
      </c>
    </row>
    <row r="38" spans="1:2" x14ac:dyDescent="0.25">
      <c r="A38" s="8" t="s">
        <v>9</v>
      </c>
      <c r="B38" s="9">
        <v>1980</v>
      </c>
    </row>
    <row r="39" spans="1:2" x14ac:dyDescent="0.25">
      <c r="A39" s="8" t="s">
        <v>16</v>
      </c>
      <c r="B39" s="9">
        <v>1600</v>
      </c>
    </row>
    <row r="40" spans="1:2" x14ac:dyDescent="0.25">
      <c r="A40" s="8" t="s">
        <v>27</v>
      </c>
      <c r="B40" s="9">
        <v>49</v>
      </c>
    </row>
    <row r="41" spans="1:2" x14ac:dyDescent="0.25">
      <c r="A41" s="8" t="s">
        <v>74</v>
      </c>
      <c r="B41" s="9">
        <v>300</v>
      </c>
    </row>
    <row r="42" spans="1:2" x14ac:dyDescent="0.25">
      <c r="A42" s="8" t="s">
        <v>28</v>
      </c>
      <c r="B42" s="9">
        <v>520</v>
      </c>
    </row>
    <row r="43" spans="1:2" x14ac:dyDescent="0.25">
      <c r="A43" s="8" t="s">
        <v>76</v>
      </c>
      <c r="B43" s="9">
        <v>375</v>
      </c>
    </row>
    <row r="44" spans="1:2" x14ac:dyDescent="0.25">
      <c r="A44" s="8" t="s">
        <v>30</v>
      </c>
      <c r="B44" s="9">
        <v>230</v>
      </c>
    </row>
    <row r="45" spans="1:2" x14ac:dyDescent="0.25">
      <c r="A45" s="8" t="s">
        <v>33</v>
      </c>
      <c r="B45" s="9">
        <v>1710</v>
      </c>
    </row>
    <row r="46" spans="1:2" x14ac:dyDescent="0.25">
      <c r="A46" s="8" t="s">
        <v>34</v>
      </c>
      <c r="B46" s="9">
        <v>1710</v>
      </c>
    </row>
    <row r="47" spans="1:2" x14ac:dyDescent="0.25">
      <c r="A47" s="8" t="s">
        <v>35</v>
      </c>
      <c r="B47" s="9">
        <v>1710</v>
      </c>
    </row>
    <row r="48" spans="1:2" x14ac:dyDescent="0.25">
      <c r="A48" s="8" t="s">
        <v>36</v>
      </c>
      <c r="B48" s="9">
        <v>1710</v>
      </c>
    </row>
    <row r="49" spans="1:2" x14ac:dyDescent="0.25">
      <c r="A49" s="8" t="s">
        <v>37</v>
      </c>
      <c r="B49" s="9">
        <v>1710</v>
      </c>
    </row>
    <row r="50" spans="1:2" x14ac:dyDescent="0.25">
      <c r="A50" s="8" t="s">
        <v>38</v>
      </c>
      <c r="B50" s="9">
        <v>1710</v>
      </c>
    </row>
    <row r="51" spans="1:2" x14ac:dyDescent="0.25">
      <c r="A51" s="8" t="s">
        <v>39</v>
      </c>
      <c r="B51" s="9">
        <v>1710</v>
      </c>
    </row>
    <row r="52" spans="1:2" x14ac:dyDescent="0.25">
      <c r="A52" s="8" t="s">
        <v>32</v>
      </c>
      <c r="B52" s="9">
        <v>1915</v>
      </c>
    </row>
    <row r="53" spans="1:2" x14ac:dyDescent="0.25">
      <c r="A53" s="8" t="s">
        <v>40</v>
      </c>
      <c r="B53" s="9">
        <v>76</v>
      </c>
    </row>
    <row r="54" spans="1:2" x14ac:dyDescent="0.25">
      <c r="A54" s="8" t="s">
        <v>41</v>
      </c>
      <c r="B54" s="9">
        <v>76</v>
      </c>
    </row>
    <row r="55" spans="1:2" x14ac:dyDescent="0.25">
      <c r="A55" s="8" t="s">
        <v>42</v>
      </c>
      <c r="B55" s="9">
        <v>76</v>
      </c>
    </row>
    <row r="56" spans="1:2" x14ac:dyDescent="0.25">
      <c r="A56" s="8" t="s">
        <v>43</v>
      </c>
      <c r="B56" s="9">
        <v>76</v>
      </c>
    </row>
    <row r="57" spans="1:2" x14ac:dyDescent="0.25">
      <c r="A57" s="8" t="s">
        <v>44</v>
      </c>
      <c r="B57" s="9">
        <v>76</v>
      </c>
    </row>
    <row r="58" spans="1:2" x14ac:dyDescent="0.25">
      <c r="A58" s="8" t="s">
        <v>50</v>
      </c>
      <c r="B58" s="9">
        <v>122</v>
      </c>
    </row>
    <row r="59" spans="1:2" x14ac:dyDescent="0.25">
      <c r="A59" s="8" t="s">
        <v>51</v>
      </c>
      <c r="B59" s="9">
        <v>122</v>
      </c>
    </row>
    <row r="60" spans="1:2" x14ac:dyDescent="0.25">
      <c r="A60" s="8" t="s">
        <v>52</v>
      </c>
      <c r="B60" s="9">
        <v>122</v>
      </c>
    </row>
    <row r="61" spans="1:2" x14ac:dyDescent="0.25">
      <c r="A61" s="8" t="s">
        <v>53</v>
      </c>
      <c r="B61" s="9">
        <v>122</v>
      </c>
    </row>
    <row r="62" spans="1:2" x14ac:dyDescent="0.25">
      <c r="A62" s="8" t="s">
        <v>54</v>
      </c>
      <c r="B62" s="9">
        <v>122</v>
      </c>
    </row>
    <row r="63" spans="1:2" x14ac:dyDescent="0.25">
      <c r="A63" s="8" t="s">
        <v>55</v>
      </c>
      <c r="B63" s="9">
        <v>122</v>
      </c>
    </row>
    <row r="64" spans="1:2" x14ac:dyDescent="0.25">
      <c r="A64" s="8" t="s">
        <v>56</v>
      </c>
      <c r="B64" s="9">
        <v>131</v>
      </c>
    </row>
    <row r="65" spans="1:2" x14ac:dyDescent="0.25">
      <c r="A65" s="8" t="s">
        <v>57</v>
      </c>
      <c r="B65" s="9">
        <v>131</v>
      </c>
    </row>
    <row r="66" spans="1:2" x14ac:dyDescent="0.25">
      <c r="A66" s="8" t="s">
        <v>58</v>
      </c>
      <c r="B66" s="9">
        <v>131</v>
      </c>
    </row>
    <row r="67" spans="1:2" x14ac:dyDescent="0.25">
      <c r="A67" s="8" t="s">
        <v>59</v>
      </c>
      <c r="B67" s="9">
        <v>131</v>
      </c>
    </row>
    <row r="68" spans="1:2" x14ac:dyDescent="0.25">
      <c r="A68" s="8" t="s">
        <v>60</v>
      </c>
      <c r="B68" s="9">
        <v>131</v>
      </c>
    </row>
    <row r="69" spans="1:2" x14ac:dyDescent="0.25">
      <c r="A69" s="8" t="s">
        <v>61</v>
      </c>
      <c r="B69" s="9">
        <v>131</v>
      </c>
    </row>
    <row r="70" spans="1:2" x14ac:dyDescent="0.25">
      <c r="A70" s="8" t="s">
        <v>45</v>
      </c>
      <c r="B70" s="9">
        <v>168</v>
      </c>
    </row>
    <row r="71" spans="1:2" x14ac:dyDescent="0.25">
      <c r="A71" s="8" t="s">
        <v>46</v>
      </c>
      <c r="B71" s="9">
        <v>168</v>
      </c>
    </row>
    <row r="72" spans="1:2" x14ac:dyDescent="0.25">
      <c r="A72" s="8" t="s">
        <v>47</v>
      </c>
      <c r="B72" s="9">
        <v>100</v>
      </c>
    </row>
    <row r="73" spans="1:2" x14ac:dyDescent="0.25">
      <c r="A73" s="8" t="s">
        <v>48</v>
      </c>
      <c r="B73" s="9">
        <v>100</v>
      </c>
    </row>
    <row r="74" spans="1:2" x14ac:dyDescent="0.25">
      <c r="A74" s="8" t="s">
        <v>49</v>
      </c>
      <c r="B74" s="9">
        <v>100</v>
      </c>
    </row>
    <row r="75" spans="1:2" x14ac:dyDescent="0.25">
      <c r="A75" s="8" t="s">
        <v>75</v>
      </c>
      <c r="B75" s="9">
        <v>100</v>
      </c>
    </row>
    <row r="76" spans="1:2" x14ac:dyDescent="0.25">
      <c r="A76" s="8" t="s">
        <v>2</v>
      </c>
      <c r="B76" s="9">
        <v>115</v>
      </c>
    </row>
    <row r="77" spans="1:2" x14ac:dyDescent="0.25">
      <c r="A77" s="8" t="s">
        <v>78</v>
      </c>
      <c r="B77" s="9">
        <v>4680</v>
      </c>
    </row>
    <row r="78" spans="1:2" x14ac:dyDescent="0.25">
      <c r="A78" s="8" t="s">
        <v>83</v>
      </c>
      <c r="B78" s="9">
        <v>252</v>
      </c>
    </row>
    <row r="79" spans="1:2" x14ac:dyDescent="0.25">
      <c r="A79" s="8" t="s">
        <v>82</v>
      </c>
      <c r="B79" s="9">
        <v>252</v>
      </c>
    </row>
    <row r="80" spans="1:2" x14ac:dyDescent="0.25">
      <c r="A80" s="8" t="s">
        <v>80</v>
      </c>
      <c r="B80" s="9">
        <v>252</v>
      </c>
    </row>
    <row r="81" spans="1:2" x14ac:dyDescent="0.25">
      <c r="A81" s="8" t="s">
        <v>81</v>
      </c>
      <c r="B81" s="9">
        <v>252</v>
      </c>
    </row>
    <row r="82" spans="1:2" x14ac:dyDescent="0.25">
      <c r="A82" s="8" t="s">
        <v>3</v>
      </c>
      <c r="B82" s="9">
        <v>550</v>
      </c>
    </row>
    <row r="83" spans="1:2" x14ac:dyDescent="0.25">
      <c r="A83" s="8" t="s">
        <v>10</v>
      </c>
      <c r="B83" s="9">
        <v>49</v>
      </c>
    </row>
    <row r="84" spans="1:2" x14ac:dyDescent="0.25">
      <c r="A84" s="8" t="s">
        <v>12</v>
      </c>
      <c r="B84" s="9">
        <v>49</v>
      </c>
    </row>
    <row r="85" spans="1:2" x14ac:dyDescent="0.25">
      <c r="A85" s="8" t="s">
        <v>11</v>
      </c>
      <c r="B85" s="9">
        <v>49</v>
      </c>
    </row>
    <row r="86" spans="1:2" x14ac:dyDescent="0.25">
      <c r="A86" s="8" t="s">
        <v>4</v>
      </c>
      <c r="B86" s="9">
        <v>180</v>
      </c>
    </row>
    <row r="87" spans="1:2" x14ac:dyDescent="0.25">
      <c r="A87" s="8" t="s">
        <v>13</v>
      </c>
      <c r="B87" s="9">
        <v>540</v>
      </c>
    </row>
    <row r="88" spans="1:2" x14ac:dyDescent="0.25">
      <c r="A88" s="8" t="s">
        <v>0</v>
      </c>
      <c r="B88" s="9">
        <v>115</v>
      </c>
    </row>
    <row r="89" spans="1:2" x14ac:dyDescent="0.25">
      <c r="A89" s="8" t="s">
        <v>88</v>
      </c>
      <c r="B89" s="9">
        <v>137</v>
      </c>
    </row>
    <row r="90" spans="1:2" x14ac:dyDescent="0.25">
      <c r="A90" s="8" t="s">
        <v>14</v>
      </c>
      <c r="B90" s="9">
        <v>115</v>
      </c>
    </row>
    <row r="91" spans="1:2" x14ac:dyDescent="0.25">
      <c r="A91" s="8" t="s">
        <v>89</v>
      </c>
      <c r="B91" s="9">
        <v>124</v>
      </c>
    </row>
    <row r="92" spans="1:2" x14ac:dyDescent="0.25">
      <c r="A92" s="8" t="s">
        <v>90</v>
      </c>
      <c r="B92" s="9">
        <v>124</v>
      </c>
    </row>
    <row r="93" spans="1:2" x14ac:dyDescent="0.25">
      <c r="A93" s="8" t="s">
        <v>91</v>
      </c>
      <c r="B93" s="9">
        <v>278</v>
      </c>
    </row>
    <row r="94" spans="1:2" x14ac:dyDescent="0.25">
      <c r="A94" s="8" t="s">
        <v>6</v>
      </c>
      <c r="B94" s="9">
        <v>535</v>
      </c>
    </row>
    <row r="95" spans="1:2" x14ac:dyDescent="0.25">
      <c r="A95" s="8" t="s">
        <v>92</v>
      </c>
      <c r="B95" s="9">
        <v>3520</v>
      </c>
    </row>
    <row r="96" spans="1:2" x14ac:dyDescent="0.25">
      <c r="A96" s="8" t="s">
        <v>94</v>
      </c>
      <c r="B96" s="9">
        <v>12</v>
      </c>
    </row>
    <row r="97" spans="1:2" x14ac:dyDescent="0.25">
      <c r="A97" s="8" t="s">
        <v>95</v>
      </c>
      <c r="B97" s="9">
        <v>325</v>
      </c>
    </row>
    <row r="98" spans="1:2" x14ac:dyDescent="0.25">
      <c r="A98" s="8" t="s">
        <v>96</v>
      </c>
      <c r="B98" s="9">
        <v>130</v>
      </c>
    </row>
    <row r="99" spans="1:2" x14ac:dyDescent="0.25">
      <c r="A99" s="8" t="s">
        <v>97</v>
      </c>
      <c r="B99" s="9">
        <v>20</v>
      </c>
    </row>
    <row r="100" spans="1:2" x14ac:dyDescent="0.25">
      <c r="A100" s="8" t="s">
        <v>101</v>
      </c>
      <c r="B100" s="9">
        <v>49643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E98"/>
  <sheetViews>
    <sheetView tabSelected="1" workbookViewId="0">
      <selection activeCell="E7" sqref="E7"/>
    </sheetView>
  </sheetViews>
  <sheetFormatPr defaultRowHeight="15" x14ac:dyDescent="0.25"/>
  <cols>
    <col min="1" max="1" width="51.5703125" style="4" customWidth="1"/>
    <col min="2" max="2" width="5.140625" style="4" bestFit="1" customWidth="1"/>
    <col min="3" max="3" width="8" style="4" bestFit="1" customWidth="1"/>
    <col min="4" max="4" width="18.28515625" style="4" customWidth="1"/>
    <col min="5" max="5" width="11.5703125" style="4" bestFit="1" customWidth="1"/>
    <col min="6" max="16384" width="9.140625" style="4"/>
  </cols>
  <sheetData>
    <row r="1" spans="1:5" x14ac:dyDescent="0.25">
      <c r="A1" s="6" t="s">
        <v>98</v>
      </c>
      <c r="B1" s="6" t="s">
        <v>1</v>
      </c>
      <c r="C1" s="6" t="s">
        <v>99</v>
      </c>
      <c r="D1" s="6" t="s">
        <v>103</v>
      </c>
      <c r="E1" s="11" t="s">
        <v>104</v>
      </c>
    </row>
    <row r="2" spans="1:5" x14ac:dyDescent="0.25">
      <c r="A2" s="1" t="s">
        <v>29</v>
      </c>
      <c r="B2" s="1" t="s">
        <v>5</v>
      </c>
      <c r="C2" s="2">
        <v>290</v>
      </c>
      <c r="D2" s="5">
        <f>VLOOKUP(A2,[1]Лист1!$A:$C,3,0)</f>
        <v>290</v>
      </c>
      <c r="E2" s="10">
        <f>D2-C2</f>
        <v>0</v>
      </c>
    </row>
    <row r="3" spans="1:5" x14ac:dyDescent="0.25">
      <c r="A3" s="1" t="s">
        <v>31</v>
      </c>
      <c r="B3" s="1" t="s">
        <v>1</v>
      </c>
      <c r="C3" s="2">
        <v>388</v>
      </c>
      <c r="D3" s="5">
        <f>VLOOKUP(A3,[1]Лист1!$A:$C,3,0)</f>
        <v>388</v>
      </c>
      <c r="E3" s="10">
        <f t="shared" ref="E3:E66" si="0">D3-C3</f>
        <v>0</v>
      </c>
    </row>
    <row r="4" spans="1:5" x14ac:dyDescent="0.25">
      <c r="A4" s="1" t="s">
        <v>79</v>
      </c>
      <c r="B4" s="1" t="s">
        <v>1</v>
      </c>
      <c r="C4" s="2">
        <v>860</v>
      </c>
      <c r="D4" s="5">
        <f>VLOOKUP(A4,[1]Лист1!$A:$C,3,0)</f>
        <v>860</v>
      </c>
      <c r="E4" s="10">
        <f t="shared" si="0"/>
        <v>0</v>
      </c>
    </row>
    <row r="5" spans="1:5" x14ac:dyDescent="0.25">
      <c r="A5" s="1" t="s">
        <v>84</v>
      </c>
      <c r="B5" s="1" t="s">
        <v>1</v>
      </c>
      <c r="C5" s="2">
        <v>87</v>
      </c>
      <c r="D5" s="5">
        <f>VLOOKUP(A5,[1]Лист1!$A:$C,3,0)</f>
        <v>87</v>
      </c>
      <c r="E5" s="10">
        <f t="shared" si="0"/>
        <v>0</v>
      </c>
    </row>
    <row r="6" spans="1:5" x14ac:dyDescent="0.25">
      <c r="A6" s="1" t="s">
        <v>8</v>
      </c>
      <c r="B6" s="1" t="s">
        <v>1</v>
      </c>
      <c r="C6" s="3">
        <v>1420</v>
      </c>
      <c r="D6" s="5">
        <f>VLOOKUP(A6,[1]Лист1!$A:$C,3,0)</f>
        <v>1587</v>
      </c>
      <c r="E6" s="10">
        <f t="shared" si="0"/>
        <v>167</v>
      </c>
    </row>
    <row r="7" spans="1:5" x14ac:dyDescent="0.25">
      <c r="A7" s="1" t="s">
        <v>7</v>
      </c>
      <c r="B7" s="1" t="s">
        <v>1</v>
      </c>
      <c r="C7" s="3">
        <v>1587</v>
      </c>
      <c r="D7" s="5">
        <f>VLOOKUP(A7,[1]Лист1!$A:$C,3,0)</f>
        <v>1587</v>
      </c>
      <c r="E7" s="10">
        <f t="shared" si="0"/>
        <v>0</v>
      </c>
    </row>
    <row r="8" spans="1:5" x14ac:dyDescent="0.25">
      <c r="A8" s="1" t="s">
        <v>93</v>
      </c>
      <c r="B8" s="1" t="s">
        <v>1</v>
      </c>
      <c r="C8" s="3">
        <v>2659</v>
      </c>
      <c r="D8" s="5">
        <f>VLOOKUP(A8,[1]Лист1!$A:$C,3,0)</f>
        <v>3894.81</v>
      </c>
      <c r="E8" s="10">
        <f t="shared" si="0"/>
        <v>1235.81</v>
      </c>
    </row>
    <row r="9" spans="1:5" x14ac:dyDescent="0.25">
      <c r="A9" s="1" t="s">
        <v>15</v>
      </c>
      <c r="B9" s="1" t="s">
        <v>1</v>
      </c>
      <c r="C9" s="3">
        <v>2624</v>
      </c>
      <c r="D9" s="5">
        <f>VLOOKUP(A9,[1]Лист1!$A:$C,3,0)</f>
        <v>3465</v>
      </c>
      <c r="E9" s="10">
        <f t="shared" si="0"/>
        <v>841</v>
      </c>
    </row>
    <row r="10" spans="1:5" x14ac:dyDescent="0.25">
      <c r="A10" s="1" t="s">
        <v>77</v>
      </c>
      <c r="B10" s="1" t="s">
        <v>1</v>
      </c>
      <c r="C10" s="2">
        <v>300</v>
      </c>
      <c r="D10" s="5">
        <f>VLOOKUP(A10,[1]Лист1!$A:$C,3,0)</f>
        <v>489</v>
      </c>
      <c r="E10" s="10">
        <f t="shared" si="0"/>
        <v>189</v>
      </c>
    </row>
    <row r="11" spans="1:5" x14ac:dyDescent="0.25">
      <c r="A11" s="1" t="s">
        <v>86</v>
      </c>
      <c r="B11" s="1" t="s">
        <v>1</v>
      </c>
      <c r="C11" s="2">
        <v>699</v>
      </c>
      <c r="D11" s="5">
        <f>VLOOKUP(A11,[1]Лист1!$A:$C,3,0)</f>
        <v>699</v>
      </c>
      <c r="E11" s="10">
        <f t="shared" si="0"/>
        <v>0</v>
      </c>
    </row>
    <row r="12" spans="1:5" x14ac:dyDescent="0.25">
      <c r="A12" s="1" t="s">
        <v>17</v>
      </c>
      <c r="B12" s="1" t="s">
        <v>1</v>
      </c>
      <c r="C12" s="2">
        <v>100</v>
      </c>
      <c r="D12" s="5">
        <f>VLOOKUP(A12,[1]Лист1!$A:$C,3,0)</f>
        <v>141.9</v>
      </c>
      <c r="E12" s="10">
        <f t="shared" si="0"/>
        <v>41.900000000000006</v>
      </c>
    </row>
    <row r="13" spans="1:5" x14ac:dyDescent="0.25">
      <c r="A13" s="1" t="s">
        <v>18</v>
      </c>
      <c r="B13" s="1" t="s">
        <v>1</v>
      </c>
      <c r="C13" s="2">
        <v>100</v>
      </c>
      <c r="D13" s="5">
        <f>VLOOKUP(A13,[1]Лист1!$A:$C,3,0)</f>
        <v>141.9</v>
      </c>
      <c r="E13" s="10">
        <f t="shared" si="0"/>
        <v>41.900000000000006</v>
      </c>
    </row>
    <row r="14" spans="1:5" x14ac:dyDescent="0.25">
      <c r="A14" s="1" t="s">
        <v>85</v>
      </c>
      <c r="B14" s="1" t="s">
        <v>1</v>
      </c>
      <c r="C14" s="3">
        <v>1600</v>
      </c>
      <c r="D14" s="5">
        <f>VLOOKUP(A14,[1]Лист1!$A:$C,3,0)</f>
        <v>1815.17</v>
      </c>
      <c r="E14" s="10">
        <f t="shared" si="0"/>
        <v>215.17000000000007</v>
      </c>
    </row>
    <row r="15" spans="1:5" x14ac:dyDescent="0.25">
      <c r="A15" s="1" t="s">
        <v>87</v>
      </c>
      <c r="B15" s="1" t="s">
        <v>1</v>
      </c>
      <c r="C15" s="2">
        <v>190</v>
      </c>
      <c r="D15" s="5">
        <f>VLOOKUP(A15,[1]Лист1!$A:$C,3,0)</f>
        <v>279.95</v>
      </c>
      <c r="E15" s="10">
        <f t="shared" si="0"/>
        <v>89.949999999999989</v>
      </c>
    </row>
    <row r="16" spans="1:5" x14ac:dyDescent="0.25">
      <c r="A16" s="1" t="s">
        <v>19</v>
      </c>
      <c r="B16" s="1" t="s">
        <v>1</v>
      </c>
      <c r="C16" s="2">
        <v>59</v>
      </c>
      <c r="D16" s="5">
        <f>VLOOKUP(A16,[1]Лист1!$A:$C,3,0)</f>
        <v>81</v>
      </c>
      <c r="E16" s="10">
        <f t="shared" si="0"/>
        <v>22</v>
      </c>
    </row>
    <row r="17" spans="1:5" x14ac:dyDescent="0.25">
      <c r="A17" s="1" t="s">
        <v>20</v>
      </c>
      <c r="B17" s="1" t="s">
        <v>1</v>
      </c>
      <c r="C17" s="2">
        <v>59</v>
      </c>
      <c r="D17" s="5">
        <f>VLOOKUP(A17,[1]Лист1!$A:$C,3,0)</f>
        <v>81</v>
      </c>
      <c r="E17" s="10">
        <f t="shared" si="0"/>
        <v>22</v>
      </c>
    </row>
    <row r="18" spans="1:5" x14ac:dyDescent="0.25">
      <c r="A18" s="1" t="s">
        <v>21</v>
      </c>
      <c r="B18" s="1" t="s">
        <v>1</v>
      </c>
      <c r="C18" s="2">
        <v>59</v>
      </c>
      <c r="D18" s="5">
        <f>VLOOKUP(A18,[1]Лист1!$A:$C,3,0)</f>
        <v>81</v>
      </c>
      <c r="E18" s="10">
        <f t="shared" si="0"/>
        <v>22</v>
      </c>
    </row>
    <row r="19" spans="1:5" x14ac:dyDescent="0.25">
      <c r="A19" s="1" t="s">
        <v>22</v>
      </c>
      <c r="B19" s="1" t="s">
        <v>1</v>
      </c>
      <c r="C19" s="2">
        <v>59</v>
      </c>
      <c r="D19" s="5">
        <f>VLOOKUP(A19,[1]Лист1!$A:$C,3,0)</f>
        <v>81</v>
      </c>
      <c r="E19" s="10">
        <f t="shared" si="0"/>
        <v>22</v>
      </c>
    </row>
    <row r="20" spans="1:5" x14ac:dyDescent="0.25">
      <c r="A20" s="1" t="s">
        <v>23</v>
      </c>
      <c r="B20" s="1" t="s">
        <v>1</v>
      </c>
      <c r="C20" s="2">
        <v>59</v>
      </c>
      <c r="D20" s="5">
        <f>VLOOKUP(A20,[1]Лист1!$A:$C,3,0)</f>
        <v>81</v>
      </c>
      <c r="E20" s="10">
        <f t="shared" si="0"/>
        <v>22</v>
      </c>
    </row>
    <row r="21" spans="1:5" x14ac:dyDescent="0.25">
      <c r="A21" s="1" t="s">
        <v>62</v>
      </c>
      <c r="B21" s="1" t="s">
        <v>1</v>
      </c>
      <c r="C21" s="2">
        <v>90</v>
      </c>
      <c r="D21" s="5">
        <f>VLOOKUP(A21,[1]Лист1!$A:$C,3,0)</f>
        <v>129</v>
      </c>
      <c r="E21" s="10">
        <f t="shared" si="0"/>
        <v>39</v>
      </c>
    </row>
    <row r="22" spans="1:5" x14ac:dyDescent="0.25">
      <c r="A22" s="1" t="s">
        <v>63</v>
      </c>
      <c r="B22" s="1" t="s">
        <v>1</v>
      </c>
      <c r="C22" s="2">
        <v>90</v>
      </c>
      <c r="D22" s="5">
        <f>VLOOKUP(A22,[1]Лист1!$A:$C,3,0)</f>
        <v>129</v>
      </c>
      <c r="E22" s="10">
        <f t="shared" si="0"/>
        <v>39</v>
      </c>
    </row>
    <row r="23" spans="1:5" x14ac:dyDescent="0.25">
      <c r="A23" s="1" t="s">
        <v>64</v>
      </c>
      <c r="B23" s="1" t="s">
        <v>1</v>
      </c>
      <c r="C23" s="2">
        <v>90</v>
      </c>
      <c r="D23" s="5">
        <f>VLOOKUP(A23,[1]Лист1!$A:$C,3,0)</f>
        <v>129</v>
      </c>
      <c r="E23" s="10">
        <f t="shared" si="0"/>
        <v>39</v>
      </c>
    </row>
    <row r="24" spans="1:5" x14ac:dyDescent="0.25">
      <c r="A24" s="1" t="s">
        <v>65</v>
      </c>
      <c r="B24" s="1" t="s">
        <v>1</v>
      </c>
      <c r="C24" s="2">
        <v>90</v>
      </c>
      <c r="D24" s="5">
        <f>VLOOKUP(A24,[1]Лист1!$A:$C,3,0)</f>
        <v>129</v>
      </c>
      <c r="E24" s="10">
        <f t="shared" si="0"/>
        <v>39</v>
      </c>
    </row>
    <row r="25" spans="1:5" x14ac:dyDescent="0.25">
      <c r="A25" s="1" t="s">
        <v>66</v>
      </c>
      <c r="B25" s="1" t="s">
        <v>1</v>
      </c>
      <c r="C25" s="2">
        <v>90</v>
      </c>
      <c r="D25" s="5">
        <f>VLOOKUP(A25,[1]Лист1!$A:$C,3,0)</f>
        <v>129</v>
      </c>
      <c r="E25" s="10">
        <f t="shared" si="0"/>
        <v>39</v>
      </c>
    </row>
    <row r="26" spans="1:5" x14ac:dyDescent="0.25">
      <c r="A26" s="1" t="s">
        <v>67</v>
      </c>
      <c r="B26" s="1" t="s">
        <v>1</v>
      </c>
      <c r="C26" s="2">
        <v>90</v>
      </c>
      <c r="D26" s="5">
        <f>VLOOKUP(A26,[1]Лист1!$A:$C,3,0)</f>
        <v>129</v>
      </c>
      <c r="E26" s="10">
        <f t="shared" si="0"/>
        <v>39</v>
      </c>
    </row>
    <row r="27" spans="1:5" x14ac:dyDescent="0.25">
      <c r="A27" s="1" t="s">
        <v>68</v>
      </c>
      <c r="B27" s="1" t="s">
        <v>1</v>
      </c>
      <c r="C27" s="2">
        <v>95</v>
      </c>
      <c r="D27" s="5">
        <f>VLOOKUP(A27,[1]Лист1!$A:$C,3,0)</f>
        <v>152</v>
      </c>
      <c r="E27" s="10">
        <f t="shared" si="0"/>
        <v>57</v>
      </c>
    </row>
    <row r="28" spans="1:5" x14ac:dyDescent="0.25">
      <c r="A28" s="1" t="s">
        <v>69</v>
      </c>
      <c r="B28" s="1" t="s">
        <v>1</v>
      </c>
      <c r="C28" s="2">
        <v>95</v>
      </c>
      <c r="D28" s="5">
        <f>VLOOKUP(A28,[1]Лист1!$A:$C,3,0)</f>
        <v>152</v>
      </c>
      <c r="E28" s="10">
        <f t="shared" si="0"/>
        <v>57</v>
      </c>
    </row>
    <row r="29" spans="1:5" x14ac:dyDescent="0.25">
      <c r="A29" s="1" t="s">
        <v>70</v>
      </c>
      <c r="B29" s="1" t="s">
        <v>1</v>
      </c>
      <c r="C29" s="2">
        <v>95</v>
      </c>
      <c r="D29" s="5">
        <f>VLOOKUP(A29,[1]Лист1!$A:$C,3,0)</f>
        <v>152</v>
      </c>
      <c r="E29" s="10">
        <f t="shared" si="0"/>
        <v>57</v>
      </c>
    </row>
    <row r="30" spans="1:5" x14ac:dyDescent="0.25">
      <c r="A30" s="1" t="s">
        <v>71</v>
      </c>
      <c r="B30" s="1" t="s">
        <v>1</v>
      </c>
      <c r="C30" s="2">
        <v>95</v>
      </c>
      <c r="D30" s="5">
        <f>VLOOKUP(A30,[1]Лист1!$A:$C,3,0)</f>
        <v>152</v>
      </c>
      <c r="E30" s="10">
        <f t="shared" si="0"/>
        <v>57</v>
      </c>
    </row>
    <row r="31" spans="1:5" x14ac:dyDescent="0.25">
      <c r="A31" s="1" t="s">
        <v>72</v>
      </c>
      <c r="B31" s="1" t="s">
        <v>1</v>
      </c>
      <c r="C31" s="2">
        <v>95</v>
      </c>
      <c r="D31" s="5">
        <f>VLOOKUP(A31,[1]Лист1!$A:$C,3,0)</f>
        <v>152</v>
      </c>
      <c r="E31" s="10">
        <f t="shared" si="0"/>
        <v>57</v>
      </c>
    </row>
    <row r="32" spans="1:5" x14ac:dyDescent="0.25">
      <c r="A32" s="1" t="s">
        <v>73</v>
      </c>
      <c r="B32" s="1" t="s">
        <v>1</v>
      </c>
      <c r="C32" s="2">
        <v>95</v>
      </c>
      <c r="D32" s="5">
        <f>VLOOKUP(A32,[1]Лист1!$A:$C,3,0)</f>
        <v>152</v>
      </c>
      <c r="E32" s="10">
        <f t="shared" si="0"/>
        <v>57</v>
      </c>
    </row>
    <row r="33" spans="1:5" x14ac:dyDescent="0.25">
      <c r="A33" s="1" t="s">
        <v>24</v>
      </c>
      <c r="B33" s="1" t="s">
        <v>1</v>
      </c>
      <c r="C33" s="2">
        <v>605</v>
      </c>
      <c r="D33" s="5">
        <f>VLOOKUP(A33,[1]Лист1!$A:$C,3,0)</f>
        <v>605</v>
      </c>
      <c r="E33" s="10">
        <f t="shared" si="0"/>
        <v>0</v>
      </c>
    </row>
    <row r="34" spans="1:5" x14ac:dyDescent="0.25">
      <c r="A34" s="1" t="s">
        <v>25</v>
      </c>
      <c r="B34" s="1" t="s">
        <v>5</v>
      </c>
      <c r="C34" s="2">
        <v>380</v>
      </c>
      <c r="D34" s="5">
        <f>VLOOKUP(A34,[1]Лист1!$A:$C,3,0)</f>
        <v>380</v>
      </c>
      <c r="E34" s="10">
        <f t="shared" si="0"/>
        <v>0</v>
      </c>
    </row>
    <row r="35" spans="1:5" x14ac:dyDescent="0.25">
      <c r="A35" s="1" t="s">
        <v>26</v>
      </c>
      <c r="B35" s="1" t="s">
        <v>1</v>
      </c>
      <c r="C35" s="2">
        <v>121</v>
      </c>
      <c r="D35" s="5">
        <f>VLOOKUP(A35,[1]Лист1!$A:$C,3,0)</f>
        <v>161</v>
      </c>
      <c r="E35" s="10">
        <f t="shared" si="0"/>
        <v>40</v>
      </c>
    </row>
    <row r="36" spans="1:5" x14ac:dyDescent="0.25">
      <c r="A36" s="1" t="s">
        <v>9</v>
      </c>
      <c r="B36" s="1" t="s">
        <v>1</v>
      </c>
      <c r="C36" s="3">
        <v>1980</v>
      </c>
      <c r="D36" s="5">
        <f>VLOOKUP(A36,[1]Лист1!$A:$C,3,0)</f>
        <v>2720</v>
      </c>
      <c r="E36" s="10">
        <f t="shared" si="0"/>
        <v>740</v>
      </c>
    </row>
    <row r="37" spans="1:5" x14ac:dyDescent="0.25">
      <c r="A37" s="1" t="s">
        <v>16</v>
      </c>
      <c r="B37" s="1" t="s">
        <v>1</v>
      </c>
      <c r="C37" s="3">
        <v>1600</v>
      </c>
      <c r="D37" s="5" t="e">
        <f>VLOOKUP(A37,[1]Лист1!$A:$C,3,0)</f>
        <v>#N/A</v>
      </c>
      <c r="E37" s="10" t="e">
        <f t="shared" si="0"/>
        <v>#N/A</v>
      </c>
    </row>
    <row r="38" spans="1:5" x14ac:dyDescent="0.25">
      <c r="A38" s="1" t="s">
        <v>27</v>
      </c>
      <c r="B38" s="1" t="s">
        <v>1</v>
      </c>
      <c r="C38" s="2">
        <v>49</v>
      </c>
      <c r="D38" s="5" t="e">
        <f>VLOOKUP(A38,[1]Лист1!$A:$C,3,0)</f>
        <v>#N/A</v>
      </c>
      <c r="E38" s="10" t="e">
        <f t="shared" si="0"/>
        <v>#N/A</v>
      </c>
    </row>
    <row r="39" spans="1:5" x14ac:dyDescent="0.25">
      <c r="A39" s="1" t="s">
        <v>74</v>
      </c>
      <c r="B39" s="1" t="s">
        <v>1</v>
      </c>
      <c r="C39" s="2">
        <v>300</v>
      </c>
      <c r="D39" s="5">
        <f>VLOOKUP(A39,[1]Лист1!$A:$C,3,0)</f>
        <v>311</v>
      </c>
      <c r="E39" s="10">
        <f t="shared" si="0"/>
        <v>11</v>
      </c>
    </row>
    <row r="40" spans="1:5" x14ac:dyDescent="0.25">
      <c r="A40" s="1" t="s">
        <v>28</v>
      </c>
      <c r="B40" s="1" t="s">
        <v>1</v>
      </c>
      <c r="C40" s="2">
        <v>520</v>
      </c>
      <c r="D40" s="5">
        <f>VLOOKUP(A40,[1]Лист1!$A:$C,3,0)</f>
        <v>849.48</v>
      </c>
      <c r="E40" s="10">
        <f t="shared" si="0"/>
        <v>329.48</v>
      </c>
    </row>
    <row r="41" spans="1:5" x14ac:dyDescent="0.25">
      <c r="A41" s="1" t="s">
        <v>76</v>
      </c>
      <c r="B41" s="1" t="s">
        <v>1</v>
      </c>
      <c r="C41" s="2">
        <v>375</v>
      </c>
      <c r="D41" s="5" t="e">
        <f>VLOOKUP(A41,[1]Лист1!$A:$C,3,0)</f>
        <v>#N/A</v>
      </c>
      <c r="E41" s="10" t="e">
        <f t="shared" si="0"/>
        <v>#N/A</v>
      </c>
    </row>
    <row r="42" spans="1:5" x14ac:dyDescent="0.25">
      <c r="A42" s="1" t="s">
        <v>30</v>
      </c>
      <c r="B42" s="1" t="s">
        <v>1</v>
      </c>
      <c r="C42" s="2">
        <v>230</v>
      </c>
      <c r="D42" s="5" t="e">
        <f>VLOOKUP(A42,[1]Лист1!$A:$C,3,0)</f>
        <v>#N/A</v>
      </c>
      <c r="E42" s="10" t="e">
        <f t="shared" si="0"/>
        <v>#N/A</v>
      </c>
    </row>
    <row r="43" spans="1:5" x14ac:dyDescent="0.25">
      <c r="A43" s="1" t="s">
        <v>33</v>
      </c>
      <c r="B43" s="1" t="s">
        <v>1</v>
      </c>
      <c r="C43" s="3">
        <v>1710</v>
      </c>
      <c r="D43" s="5" t="e">
        <f>VLOOKUP(A43,[1]Лист1!$A:$C,3,0)</f>
        <v>#N/A</v>
      </c>
      <c r="E43" s="10" t="e">
        <f t="shared" si="0"/>
        <v>#N/A</v>
      </c>
    </row>
    <row r="44" spans="1:5" x14ac:dyDescent="0.25">
      <c r="A44" s="1" t="s">
        <v>34</v>
      </c>
      <c r="B44" s="1" t="s">
        <v>1</v>
      </c>
      <c r="C44" s="3">
        <v>1710</v>
      </c>
      <c r="D44" s="5">
        <f>VLOOKUP(A44,[1]Лист1!$A:$C,3,0)</f>
        <v>2621.86</v>
      </c>
      <c r="E44" s="10">
        <f t="shared" si="0"/>
        <v>911.86000000000013</v>
      </c>
    </row>
    <row r="45" spans="1:5" x14ac:dyDescent="0.25">
      <c r="A45" s="1" t="s">
        <v>35</v>
      </c>
      <c r="B45" s="1" t="s">
        <v>1</v>
      </c>
      <c r="C45" s="3">
        <v>1710</v>
      </c>
      <c r="D45" s="5">
        <f>VLOOKUP(A45,[1]Лист1!$A:$C,3,0)</f>
        <v>2621.86</v>
      </c>
      <c r="E45" s="10">
        <f t="shared" si="0"/>
        <v>911.86000000000013</v>
      </c>
    </row>
    <row r="46" spans="1:5" x14ac:dyDescent="0.25">
      <c r="A46" s="1" t="s">
        <v>36</v>
      </c>
      <c r="B46" s="1" t="s">
        <v>1</v>
      </c>
      <c r="C46" s="3">
        <v>1710</v>
      </c>
      <c r="D46" s="5">
        <f>VLOOKUP(A46,[1]Лист1!$A:$C,3,0)</f>
        <v>2621.86</v>
      </c>
      <c r="E46" s="10">
        <f t="shared" si="0"/>
        <v>911.86000000000013</v>
      </c>
    </row>
    <row r="47" spans="1:5" x14ac:dyDescent="0.25">
      <c r="A47" s="1" t="s">
        <v>37</v>
      </c>
      <c r="B47" s="1" t="s">
        <v>1</v>
      </c>
      <c r="C47" s="3">
        <v>1710</v>
      </c>
      <c r="D47" s="5">
        <f>VLOOKUP(A47,[1]Лист1!$A:$C,3,0)</f>
        <v>2621.86</v>
      </c>
      <c r="E47" s="10">
        <f t="shared" si="0"/>
        <v>911.86000000000013</v>
      </c>
    </row>
    <row r="48" spans="1:5" x14ac:dyDescent="0.25">
      <c r="A48" s="1" t="s">
        <v>38</v>
      </c>
      <c r="B48" s="1" t="s">
        <v>1</v>
      </c>
      <c r="C48" s="3">
        <v>1710</v>
      </c>
      <c r="D48" s="5">
        <f>VLOOKUP(A48,[1]Лист1!$A:$C,3,0)</f>
        <v>2621.86</v>
      </c>
      <c r="E48" s="10">
        <f t="shared" si="0"/>
        <v>911.86000000000013</v>
      </c>
    </row>
    <row r="49" spans="1:5" x14ac:dyDescent="0.25">
      <c r="A49" s="1" t="s">
        <v>39</v>
      </c>
      <c r="B49" s="1" t="s">
        <v>1</v>
      </c>
      <c r="C49" s="3">
        <v>1710</v>
      </c>
      <c r="D49" s="5">
        <f>VLOOKUP(A49,[1]Лист1!$A:$C,3,0)</f>
        <v>2621.86</v>
      </c>
      <c r="E49" s="10">
        <f t="shared" si="0"/>
        <v>911.86000000000013</v>
      </c>
    </row>
    <row r="50" spans="1:5" x14ac:dyDescent="0.25">
      <c r="A50" s="1" t="s">
        <v>32</v>
      </c>
      <c r="B50" s="1" t="s">
        <v>1</v>
      </c>
      <c r="C50" s="3">
        <v>1915</v>
      </c>
      <c r="D50" s="5">
        <f>VLOOKUP(A50,[1]Лист1!$A:$C,3,0)</f>
        <v>3026.46</v>
      </c>
      <c r="E50" s="10">
        <f t="shared" si="0"/>
        <v>1111.46</v>
      </c>
    </row>
    <row r="51" spans="1:5" x14ac:dyDescent="0.25">
      <c r="A51" s="1" t="s">
        <v>40</v>
      </c>
      <c r="B51" s="1" t="s">
        <v>1</v>
      </c>
      <c r="C51" s="2">
        <v>76</v>
      </c>
      <c r="D51" s="5">
        <f>VLOOKUP(A51,[1]Лист1!$A:$C,3,0)</f>
        <v>99</v>
      </c>
      <c r="E51" s="10">
        <f t="shared" si="0"/>
        <v>23</v>
      </c>
    </row>
    <row r="52" spans="1:5" x14ac:dyDescent="0.25">
      <c r="A52" s="1" t="s">
        <v>41</v>
      </c>
      <c r="B52" s="1" t="s">
        <v>1</v>
      </c>
      <c r="C52" s="2">
        <v>76</v>
      </c>
      <c r="D52" s="5">
        <f>VLOOKUP(A52,[1]Лист1!$A:$C,3,0)</f>
        <v>99</v>
      </c>
      <c r="E52" s="10">
        <f t="shared" si="0"/>
        <v>23</v>
      </c>
    </row>
    <row r="53" spans="1:5" x14ac:dyDescent="0.25">
      <c r="A53" s="1" t="s">
        <v>42</v>
      </c>
      <c r="B53" s="1" t="s">
        <v>1</v>
      </c>
      <c r="C53" s="2">
        <v>76</v>
      </c>
      <c r="D53" s="5">
        <f>VLOOKUP(A53,[1]Лист1!$A:$C,3,0)</f>
        <v>99</v>
      </c>
      <c r="E53" s="10">
        <f t="shared" si="0"/>
        <v>23</v>
      </c>
    </row>
    <row r="54" spans="1:5" x14ac:dyDescent="0.25">
      <c r="A54" s="1" t="s">
        <v>43</v>
      </c>
      <c r="B54" s="1" t="s">
        <v>1</v>
      </c>
      <c r="C54" s="2">
        <v>76</v>
      </c>
      <c r="D54" s="5">
        <f>VLOOKUP(A54,[1]Лист1!$A:$C,3,0)</f>
        <v>99</v>
      </c>
      <c r="E54" s="10">
        <f t="shared" si="0"/>
        <v>23</v>
      </c>
    </row>
    <row r="55" spans="1:5" x14ac:dyDescent="0.25">
      <c r="A55" s="1" t="s">
        <v>44</v>
      </c>
      <c r="B55" s="1" t="s">
        <v>1</v>
      </c>
      <c r="C55" s="2">
        <v>76</v>
      </c>
      <c r="D55" s="5">
        <f>VLOOKUP(A55,[1]Лист1!$A:$C,3,0)</f>
        <v>99</v>
      </c>
      <c r="E55" s="10">
        <f t="shared" si="0"/>
        <v>23</v>
      </c>
    </row>
    <row r="56" spans="1:5" x14ac:dyDescent="0.25">
      <c r="A56" s="1" t="s">
        <v>50</v>
      </c>
      <c r="B56" s="1" t="s">
        <v>1</v>
      </c>
      <c r="C56" s="2">
        <v>122</v>
      </c>
      <c r="D56" s="5">
        <f>VLOOKUP(A56,[1]Лист1!$A:$C,3,0)</f>
        <v>154</v>
      </c>
      <c r="E56" s="10">
        <f t="shared" si="0"/>
        <v>32</v>
      </c>
    </row>
    <row r="57" spans="1:5" x14ac:dyDescent="0.25">
      <c r="A57" s="1" t="s">
        <v>51</v>
      </c>
      <c r="B57" s="1" t="s">
        <v>1</v>
      </c>
      <c r="C57" s="2">
        <v>122</v>
      </c>
      <c r="D57" s="5">
        <f>VLOOKUP(A57,[1]Лист1!$A:$C,3,0)</f>
        <v>154</v>
      </c>
      <c r="E57" s="10">
        <f t="shared" si="0"/>
        <v>32</v>
      </c>
    </row>
    <row r="58" spans="1:5" x14ac:dyDescent="0.25">
      <c r="A58" s="1" t="s">
        <v>52</v>
      </c>
      <c r="B58" s="1" t="s">
        <v>1</v>
      </c>
      <c r="C58" s="2">
        <v>122</v>
      </c>
      <c r="D58" s="5">
        <f>VLOOKUP(A58,[1]Лист1!$A:$C,3,0)</f>
        <v>154</v>
      </c>
      <c r="E58" s="10">
        <f t="shared" si="0"/>
        <v>32</v>
      </c>
    </row>
    <row r="59" spans="1:5" x14ac:dyDescent="0.25">
      <c r="A59" s="1" t="s">
        <v>53</v>
      </c>
      <c r="B59" s="1" t="s">
        <v>1</v>
      </c>
      <c r="C59" s="2">
        <v>122</v>
      </c>
      <c r="D59" s="5">
        <f>VLOOKUP(A59,[1]Лист1!$A:$C,3,0)</f>
        <v>154</v>
      </c>
      <c r="E59" s="10">
        <f t="shared" si="0"/>
        <v>32</v>
      </c>
    </row>
    <row r="60" spans="1:5" x14ac:dyDescent="0.25">
      <c r="A60" s="1" t="s">
        <v>54</v>
      </c>
      <c r="B60" s="1" t="s">
        <v>1</v>
      </c>
      <c r="C60" s="2">
        <v>122</v>
      </c>
      <c r="D60" s="5">
        <f>VLOOKUP(A60,[1]Лист1!$A:$C,3,0)</f>
        <v>154</v>
      </c>
      <c r="E60" s="10">
        <f t="shared" si="0"/>
        <v>32</v>
      </c>
    </row>
    <row r="61" spans="1:5" x14ac:dyDescent="0.25">
      <c r="A61" s="1" t="s">
        <v>55</v>
      </c>
      <c r="B61" s="1" t="s">
        <v>1</v>
      </c>
      <c r="C61" s="2">
        <v>122</v>
      </c>
      <c r="D61" s="5">
        <f>VLOOKUP(A61,[1]Лист1!$A:$C,3,0)</f>
        <v>154</v>
      </c>
      <c r="E61" s="10">
        <f t="shared" si="0"/>
        <v>32</v>
      </c>
    </row>
    <row r="62" spans="1:5" x14ac:dyDescent="0.25">
      <c r="A62" s="1" t="s">
        <v>56</v>
      </c>
      <c r="B62" s="1" t="s">
        <v>1</v>
      </c>
      <c r="C62" s="2">
        <v>131</v>
      </c>
      <c r="D62" s="5">
        <f>VLOOKUP(A62,[1]Лист1!$A:$C,3,0)</f>
        <v>154</v>
      </c>
      <c r="E62" s="10">
        <f t="shared" si="0"/>
        <v>23</v>
      </c>
    </row>
    <row r="63" spans="1:5" x14ac:dyDescent="0.25">
      <c r="A63" s="1" t="s">
        <v>57</v>
      </c>
      <c r="B63" s="1" t="s">
        <v>1</v>
      </c>
      <c r="C63" s="2">
        <v>131</v>
      </c>
      <c r="D63" s="5">
        <f>VLOOKUP(A63,[1]Лист1!$A:$C,3,0)</f>
        <v>154</v>
      </c>
      <c r="E63" s="10">
        <f t="shared" si="0"/>
        <v>23</v>
      </c>
    </row>
    <row r="64" spans="1:5" x14ac:dyDescent="0.25">
      <c r="A64" s="1" t="s">
        <v>58</v>
      </c>
      <c r="B64" s="1" t="s">
        <v>1</v>
      </c>
      <c r="C64" s="2">
        <v>131</v>
      </c>
      <c r="D64" s="5">
        <f>VLOOKUP(A64,[1]Лист1!$A:$C,3,0)</f>
        <v>154</v>
      </c>
      <c r="E64" s="10">
        <f t="shared" si="0"/>
        <v>23</v>
      </c>
    </row>
    <row r="65" spans="1:5" x14ac:dyDescent="0.25">
      <c r="A65" s="1" t="s">
        <v>59</v>
      </c>
      <c r="B65" s="1" t="s">
        <v>1</v>
      </c>
      <c r="C65" s="2">
        <v>131</v>
      </c>
      <c r="D65" s="5">
        <f>VLOOKUP(A65,[1]Лист1!$A:$C,3,0)</f>
        <v>154</v>
      </c>
      <c r="E65" s="10">
        <f t="shared" si="0"/>
        <v>23</v>
      </c>
    </row>
    <row r="66" spans="1:5" x14ac:dyDescent="0.25">
      <c r="A66" s="1" t="s">
        <v>60</v>
      </c>
      <c r="B66" s="1" t="s">
        <v>1</v>
      </c>
      <c r="C66" s="2">
        <v>131</v>
      </c>
      <c r="D66" s="5">
        <f>VLOOKUP(A66,[1]Лист1!$A:$C,3,0)</f>
        <v>154</v>
      </c>
      <c r="E66" s="10">
        <f t="shared" si="0"/>
        <v>23</v>
      </c>
    </row>
    <row r="67" spans="1:5" x14ac:dyDescent="0.25">
      <c r="A67" s="1" t="s">
        <v>61</v>
      </c>
      <c r="B67" s="1" t="s">
        <v>1</v>
      </c>
      <c r="C67" s="2">
        <v>131</v>
      </c>
      <c r="D67" s="5">
        <f>VLOOKUP(A67,[1]Лист1!$A:$C,3,0)</f>
        <v>154</v>
      </c>
      <c r="E67" s="10">
        <f t="shared" ref="E67:E97" si="1">D67-C67</f>
        <v>23</v>
      </c>
    </row>
    <row r="68" spans="1:5" x14ac:dyDescent="0.25">
      <c r="A68" s="1" t="s">
        <v>45</v>
      </c>
      <c r="B68" s="1" t="s">
        <v>1</v>
      </c>
      <c r="C68" s="2">
        <v>168</v>
      </c>
      <c r="D68" s="5">
        <f>VLOOKUP(A68,[1]Лист1!$A:$C,3,0)</f>
        <v>223</v>
      </c>
      <c r="E68" s="10">
        <f t="shared" si="1"/>
        <v>55</v>
      </c>
    </row>
    <row r="69" spans="1:5" x14ac:dyDescent="0.25">
      <c r="A69" s="1" t="s">
        <v>46</v>
      </c>
      <c r="B69" s="1" t="s">
        <v>1</v>
      </c>
      <c r="C69" s="2">
        <v>168</v>
      </c>
      <c r="D69" s="5">
        <f>VLOOKUP(A69,[1]Лист1!$A:$C,3,0)</f>
        <v>223</v>
      </c>
      <c r="E69" s="10">
        <f t="shared" si="1"/>
        <v>55</v>
      </c>
    </row>
    <row r="70" spans="1:5" x14ac:dyDescent="0.25">
      <c r="A70" s="1" t="s">
        <v>47</v>
      </c>
      <c r="B70" s="1" t="s">
        <v>1</v>
      </c>
      <c r="C70" s="2">
        <v>100</v>
      </c>
      <c r="D70" s="5">
        <f>VLOOKUP(A70,[1]Лист1!$A:$C,3,0)</f>
        <v>141.9</v>
      </c>
      <c r="E70" s="10">
        <f t="shared" si="1"/>
        <v>41.900000000000006</v>
      </c>
    </row>
    <row r="71" spans="1:5" x14ac:dyDescent="0.25">
      <c r="A71" s="1" t="s">
        <v>48</v>
      </c>
      <c r="B71" s="1" t="s">
        <v>1</v>
      </c>
      <c r="C71" s="2">
        <v>100</v>
      </c>
      <c r="D71" s="5">
        <f>VLOOKUP(A71,[1]Лист1!$A:$C,3,0)</f>
        <v>141.9</v>
      </c>
      <c r="E71" s="10">
        <f t="shared" si="1"/>
        <v>41.900000000000006</v>
      </c>
    </row>
    <row r="72" spans="1:5" x14ac:dyDescent="0.25">
      <c r="A72" s="1" t="s">
        <v>49</v>
      </c>
      <c r="B72" s="1" t="s">
        <v>1</v>
      </c>
      <c r="C72" s="2">
        <v>100</v>
      </c>
      <c r="D72" s="5">
        <f>VLOOKUP(A72,[1]Лист1!$A:$C,3,0)</f>
        <v>141.9</v>
      </c>
      <c r="E72" s="10">
        <f t="shared" si="1"/>
        <v>41.900000000000006</v>
      </c>
    </row>
    <row r="73" spans="1:5" x14ac:dyDescent="0.25">
      <c r="A73" s="1" t="s">
        <v>75</v>
      </c>
      <c r="B73" s="1" t="s">
        <v>1</v>
      </c>
      <c r="C73" s="2">
        <v>100</v>
      </c>
      <c r="D73" s="5">
        <f>VLOOKUP(A73,[1]Лист1!$A:$C,3,0)</f>
        <v>105</v>
      </c>
      <c r="E73" s="10">
        <f t="shared" si="1"/>
        <v>5</v>
      </c>
    </row>
    <row r="74" spans="1:5" x14ac:dyDescent="0.25">
      <c r="A74" s="1" t="s">
        <v>2</v>
      </c>
      <c r="B74" s="1" t="s">
        <v>1</v>
      </c>
      <c r="C74" s="2">
        <v>115</v>
      </c>
      <c r="D74" s="5">
        <f>VLOOKUP(A74,[1]Лист1!$A:$C,3,0)</f>
        <v>143</v>
      </c>
      <c r="E74" s="10">
        <f t="shared" si="1"/>
        <v>28</v>
      </c>
    </row>
    <row r="75" spans="1:5" x14ac:dyDescent="0.25">
      <c r="A75" s="1" t="s">
        <v>78</v>
      </c>
      <c r="B75" s="1" t="s">
        <v>5</v>
      </c>
      <c r="C75" s="3">
        <v>4680</v>
      </c>
      <c r="D75" s="5" t="e">
        <f>VLOOKUP(A75,[1]Лист1!$A:$C,3,0)</f>
        <v>#N/A</v>
      </c>
      <c r="E75" s="10" t="e">
        <f t="shared" si="1"/>
        <v>#N/A</v>
      </c>
    </row>
    <row r="76" spans="1:5" x14ac:dyDescent="0.25">
      <c r="A76" s="1" t="s">
        <v>83</v>
      </c>
      <c r="B76" s="1" t="s">
        <v>1</v>
      </c>
      <c r="C76" s="2">
        <v>252</v>
      </c>
      <c r="D76" s="5">
        <f>VLOOKUP(A76,[1]Лист1!$A:$C,3,0)</f>
        <v>388.46</v>
      </c>
      <c r="E76" s="10">
        <f t="shared" si="1"/>
        <v>136.45999999999998</v>
      </c>
    </row>
    <row r="77" spans="1:5" x14ac:dyDescent="0.25">
      <c r="A77" s="1" t="s">
        <v>82</v>
      </c>
      <c r="B77" s="1" t="s">
        <v>1</v>
      </c>
      <c r="C77" s="2">
        <v>252</v>
      </c>
      <c r="D77" s="5">
        <f>VLOOKUP(A77,[1]Лист1!$A:$C,3,0)</f>
        <v>388.46</v>
      </c>
      <c r="E77" s="10">
        <f t="shared" si="1"/>
        <v>136.45999999999998</v>
      </c>
    </row>
    <row r="78" spans="1:5" x14ac:dyDescent="0.25">
      <c r="A78" s="1" t="s">
        <v>80</v>
      </c>
      <c r="B78" s="1" t="s">
        <v>1</v>
      </c>
      <c r="C78" s="2">
        <v>252</v>
      </c>
      <c r="D78" s="5" t="e">
        <f>VLOOKUP(A78,[1]Лист1!$A:$C,3,0)</f>
        <v>#N/A</v>
      </c>
      <c r="E78" s="10" t="e">
        <f t="shared" si="1"/>
        <v>#N/A</v>
      </c>
    </row>
    <row r="79" spans="1:5" x14ac:dyDescent="0.25">
      <c r="A79" s="1" t="s">
        <v>81</v>
      </c>
      <c r="B79" s="1" t="s">
        <v>1</v>
      </c>
      <c r="C79" s="2">
        <v>252</v>
      </c>
      <c r="D79" s="5">
        <f>VLOOKUP(A79,[1]Лист1!$A:$C,3,0)</f>
        <v>388.46</v>
      </c>
      <c r="E79" s="10">
        <f t="shared" si="1"/>
        <v>136.45999999999998</v>
      </c>
    </row>
    <row r="80" spans="1:5" x14ac:dyDescent="0.25">
      <c r="A80" s="1" t="s">
        <v>3</v>
      </c>
      <c r="B80" s="1" t="s">
        <v>1</v>
      </c>
      <c r="C80" s="2">
        <v>550</v>
      </c>
      <c r="D80" s="5" t="e">
        <f>VLOOKUP(A80,[1]Лист1!$A:$C,3,0)</f>
        <v>#N/A</v>
      </c>
      <c r="E80" s="10" t="e">
        <f t="shared" si="1"/>
        <v>#N/A</v>
      </c>
    </row>
    <row r="81" spans="1:5" x14ac:dyDescent="0.25">
      <c r="A81" s="1" t="s">
        <v>10</v>
      </c>
      <c r="B81" s="1" t="s">
        <v>5</v>
      </c>
      <c r="C81" s="2">
        <v>49</v>
      </c>
      <c r="D81" s="5">
        <f>VLOOKUP(A81,[1]Лист1!$A:$C,3,0)</f>
        <v>49</v>
      </c>
      <c r="E81" s="10">
        <f t="shared" si="1"/>
        <v>0</v>
      </c>
    </row>
    <row r="82" spans="1:5" x14ac:dyDescent="0.25">
      <c r="A82" s="1" t="s">
        <v>12</v>
      </c>
      <c r="B82" s="1" t="s">
        <v>5</v>
      </c>
      <c r="C82" s="2">
        <v>49</v>
      </c>
      <c r="D82" s="5">
        <f>VLOOKUP(A82,[1]Лист1!$A:$C,3,0)</f>
        <v>49</v>
      </c>
      <c r="E82" s="10">
        <f t="shared" si="1"/>
        <v>0</v>
      </c>
    </row>
    <row r="83" spans="1:5" x14ac:dyDescent="0.25">
      <c r="A83" s="1" t="s">
        <v>11</v>
      </c>
      <c r="B83" s="1" t="s">
        <v>5</v>
      </c>
      <c r="C83" s="2">
        <v>49</v>
      </c>
      <c r="D83" s="5">
        <f>VLOOKUP(A83,[1]Лист1!$A:$C,3,0)</f>
        <v>49</v>
      </c>
      <c r="E83" s="10">
        <f t="shared" si="1"/>
        <v>0</v>
      </c>
    </row>
    <row r="84" spans="1:5" x14ac:dyDescent="0.25">
      <c r="A84" s="1" t="s">
        <v>4</v>
      </c>
      <c r="B84" s="1" t="s">
        <v>5</v>
      </c>
      <c r="C84" s="2">
        <v>180</v>
      </c>
      <c r="D84" s="5">
        <f>VLOOKUP(A84,[1]Лист1!$A:$C,3,0)</f>
        <v>180</v>
      </c>
      <c r="E84" s="10">
        <f t="shared" si="1"/>
        <v>0</v>
      </c>
    </row>
    <row r="85" spans="1:5" x14ac:dyDescent="0.25">
      <c r="A85" s="1" t="s">
        <v>13</v>
      </c>
      <c r="B85" s="1" t="s">
        <v>1</v>
      </c>
      <c r="C85" s="2">
        <v>540</v>
      </c>
      <c r="D85" s="5" t="e">
        <f>VLOOKUP(A85,[1]Лист1!$A:$C,3,0)</f>
        <v>#N/A</v>
      </c>
      <c r="E85" s="10" t="e">
        <f t="shared" si="1"/>
        <v>#N/A</v>
      </c>
    </row>
    <row r="86" spans="1:5" x14ac:dyDescent="0.25">
      <c r="A86" s="1" t="s">
        <v>0</v>
      </c>
      <c r="B86" s="1" t="s">
        <v>1</v>
      </c>
      <c r="C86" s="2">
        <v>115</v>
      </c>
      <c r="D86" s="5" t="e">
        <f>VLOOKUP(A86,[1]Лист1!$A:$C,3,0)</f>
        <v>#N/A</v>
      </c>
      <c r="E86" s="10" t="e">
        <f t="shared" si="1"/>
        <v>#N/A</v>
      </c>
    </row>
    <row r="87" spans="1:5" x14ac:dyDescent="0.25">
      <c r="A87" s="1" t="s">
        <v>88</v>
      </c>
      <c r="B87" s="1" t="s">
        <v>1</v>
      </c>
      <c r="C87" s="2">
        <v>137</v>
      </c>
      <c r="D87" s="5">
        <f>VLOOKUP(A87,[1]Лист1!$A:$C,3,0)</f>
        <v>137</v>
      </c>
      <c r="E87" s="10">
        <f t="shared" si="1"/>
        <v>0</v>
      </c>
    </row>
    <row r="88" spans="1:5" x14ac:dyDescent="0.25">
      <c r="A88" s="1" t="s">
        <v>14</v>
      </c>
      <c r="B88" s="1" t="s">
        <v>1</v>
      </c>
      <c r="C88" s="2">
        <v>115</v>
      </c>
      <c r="D88" s="5">
        <f>VLOOKUP(A88,[1]Лист1!$A:$C,3,0)</f>
        <v>115</v>
      </c>
      <c r="E88" s="10">
        <f t="shared" si="1"/>
        <v>0</v>
      </c>
    </row>
    <row r="89" spans="1:5" x14ac:dyDescent="0.25">
      <c r="A89" s="1" t="s">
        <v>89</v>
      </c>
      <c r="B89" s="1" t="s">
        <v>1</v>
      </c>
      <c r="C89" s="2">
        <v>124</v>
      </c>
      <c r="D89" s="5">
        <f>VLOOKUP(A89,[1]Лист1!$A:$C,3,0)</f>
        <v>124</v>
      </c>
      <c r="E89" s="10">
        <f t="shared" si="1"/>
        <v>0</v>
      </c>
    </row>
    <row r="90" spans="1:5" x14ac:dyDescent="0.25">
      <c r="A90" s="1" t="s">
        <v>90</v>
      </c>
      <c r="B90" s="1" t="s">
        <v>1</v>
      </c>
      <c r="C90" s="2">
        <v>124</v>
      </c>
      <c r="D90" s="5">
        <f>VLOOKUP(A90,[1]Лист1!$A:$C,3,0)</f>
        <v>124</v>
      </c>
      <c r="E90" s="10">
        <f t="shared" si="1"/>
        <v>0</v>
      </c>
    </row>
    <row r="91" spans="1:5" x14ac:dyDescent="0.25">
      <c r="A91" s="1" t="s">
        <v>91</v>
      </c>
      <c r="B91" s="1" t="s">
        <v>1</v>
      </c>
      <c r="C91" s="2">
        <v>278</v>
      </c>
      <c r="D91" s="5" t="e">
        <f>VLOOKUP(A91,[1]Лист1!$A:$C,3,0)</f>
        <v>#N/A</v>
      </c>
      <c r="E91" s="10" t="e">
        <f t="shared" si="1"/>
        <v>#N/A</v>
      </c>
    </row>
    <row r="92" spans="1:5" x14ac:dyDescent="0.25">
      <c r="A92" s="1" t="s">
        <v>6</v>
      </c>
      <c r="B92" s="1" t="s">
        <v>5</v>
      </c>
      <c r="C92" s="2">
        <v>535</v>
      </c>
      <c r="D92" s="5" t="e">
        <f>VLOOKUP(A92,[1]Лист1!$A:$C,3,0)</f>
        <v>#N/A</v>
      </c>
      <c r="E92" s="10" t="e">
        <f t="shared" si="1"/>
        <v>#N/A</v>
      </c>
    </row>
    <row r="93" spans="1:5" x14ac:dyDescent="0.25">
      <c r="A93" s="1" t="s">
        <v>92</v>
      </c>
      <c r="B93" s="1" t="s">
        <v>1</v>
      </c>
      <c r="C93" s="3">
        <v>3520</v>
      </c>
      <c r="D93" s="5">
        <f>VLOOKUP(A93,[1]Лист1!$A:$C,3,0)</f>
        <v>3940</v>
      </c>
      <c r="E93" s="10">
        <f t="shared" si="1"/>
        <v>420</v>
      </c>
    </row>
    <row r="94" spans="1:5" x14ac:dyDescent="0.25">
      <c r="A94" s="1" t="s">
        <v>94</v>
      </c>
      <c r="B94" s="1" t="s">
        <v>5</v>
      </c>
      <c r="C94" s="2">
        <v>12</v>
      </c>
      <c r="D94" s="5">
        <f>VLOOKUP(A94,[1]Лист1!$A:$C,3,0)</f>
        <v>12</v>
      </c>
      <c r="E94" s="10">
        <f t="shared" si="1"/>
        <v>0</v>
      </c>
    </row>
    <row r="95" spans="1:5" x14ac:dyDescent="0.25">
      <c r="A95" s="1" t="s">
        <v>95</v>
      </c>
      <c r="B95" s="1" t="s">
        <v>5</v>
      </c>
      <c r="C95" s="2">
        <v>325</v>
      </c>
      <c r="D95" s="5" t="e">
        <f>VLOOKUP(A95,[1]Лист1!$A:$C,3,0)</f>
        <v>#N/A</v>
      </c>
      <c r="E95" s="10" t="e">
        <f t="shared" si="1"/>
        <v>#N/A</v>
      </c>
    </row>
    <row r="96" spans="1:5" x14ac:dyDescent="0.25">
      <c r="A96" s="1" t="s">
        <v>96</v>
      </c>
      <c r="B96" s="1" t="s">
        <v>1</v>
      </c>
      <c r="C96" s="2">
        <v>130</v>
      </c>
      <c r="D96" s="5">
        <f>VLOOKUP(A96,[1]Лист1!$A:$C,3,0)</f>
        <v>150</v>
      </c>
      <c r="E96" s="10">
        <f t="shared" si="1"/>
        <v>20</v>
      </c>
    </row>
    <row r="97" spans="1:5" x14ac:dyDescent="0.25">
      <c r="A97" s="1" t="s">
        <v>97</v>
      </c>
      <c r="B97" s="1" t="s">
        <v>1</v>
      </c>
      <c r="C97" s="2">
        <v>20</v>
      </c>
      <c r="D97" s="5">
        <f>VLOOKUP(A97,[1]Лист1!$A:$C,3,0)</f>
        <v>18</v>
      </c>
      <c r="E97" s="10">
        <f t="shared" si="1"/>
        <v>-2</v>
      </c>
    </row>
    <row r="98" spans="1:5" x14ac:dyDescent="0.25">
      <c r="A98" s="5"/>
      <c r="B98" s="5"/>
      <c r="C98" s="5"/>
      <c r="D98" s="2"/>
    </row>
  </sheetData>
  <sortState ref="A1:C97">
    <sortCondition ref="A1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Лист4</vt:lpstr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2014-12-20T12:55:55Z</dcterms:modified>
</cp:coreProperties>
</file>