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" i="1" l="1"/>
  <c r="C2" i="2"/>
  <c r="C1" i="2"/>
  <c r="C3" i="2"/>
  <c r="C4" i="2"/>
  <c r="C5" i="2"/>
  <c r="C7" i="2"/>
  <c r="C8" i="2"/>
  <c r="C9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0" i="2" l="1"/>
  <c r="C6" i="2"/>
  <c r="C2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3" i="1"/>
  <c r="C4" i="1"/>
  <c r="C5" i="1"/>
  <c r="C6" i="1"/>
  <c r="C7" i="1"/>
  <c r="C8" i="1"/>
  <c r="C9" i="1"/>
  <c r="C10" i="1"/>
  <c r="C11" i="1"/>
</calcChain>
</file>

<file path=xl/sharedStrings.xml><?xml version="1.0" encoding="utf-8"?>
<sst xmlns="http://schemas.openxmlformats.org/spreadsheetml/2006/main" count="199" uniqueCount="199">
  <si>
    <t>НаименованиеПолное</t>
  </si>
  <si>
    <t xml:space="preserve">Филиал "Газпромбанк"(Открытое акционерное общество)  в г. Новый Уренгой, Тюменская область </t>
  </si>
  <si>
    <t>Общество с ограниченной ответственностью "Сибстроймонтаж"</t>
  </si>
  <si>
    <t>Общество с ограниченной ответственностью  "Пожарная охрана"</t>
  </si>
  <si>
    <t>ООО "ТехноДиамант"</t>
  </si>
  <si>
    <t>ООО "Юалекс"</t>
  </si>
  <si>
    <t>Общество с ограниченной ответственностью "Торговый дом  "Маневровые тепловозы"</t>
  </si>
  <si>
    <t>МО ДОСААФ России г. Новый Уренгой</t>
  </si>
  <si>
    <t>ООО "ГЛОБАЛ ОТЕЛЬ"</t>
  </si>
  <si>
    <t>Общество с ограниченной ответственностью "Феникс ТСР"</t>
  </si>
  <si>
    <t>Инновационный фонд "РОСИСПЫТАНИЯ"</t>
  </si>
  <si>
    <t>Общество с ограниченной ответственностью "Гастрольно-концертное агентство "КазаньКонцерт"</t>
  </si>
  <si>
    <t>ЗАО "Торговый Дом"Энергосервис"</t>
  </si>
  <si>
    <t>Общество с ограниченной ответственностью "Ротекс"</t>
  </si>
  <si>
    <t>Общество с ограниченной ответственностью "ИНСЕНСУС"</t>
  </si>
  <si>
    <t>Общество с ограниченной ответственностью "Инженерный Консалтинговый Центр "Промтехбезопасность"</t>
  </si>
  <si>
    <t>Закрытое акционерное общество "АВИЕЛЕН А.Г."</t>
  </si>
  <si>
    <t>Центральный аппарат Федеральной службы по экологическому, технологическому и атомному надзору</t>
  </si>
  <si>
    <t>Общество с ограниченной ответственностью "ГСИ Ухтанефтехиммонтаж"</t>
  </si>
  <si>
    <t>Общество с ограниченной ответственностью "Промат Раша"</t>
  </si>
  <si>
    <t>ООО "Эксперт"</t>
  </si>
  <si>
    <t xml:space="preserve">Открытое акционерное общество "Сибирский институт "Сибспецпроектреставрация" </t>
  </si>
  <si>
    <t>ООО "СтройРегион"</t>
  </si>
  <si>
    <t>ООО "ТрансГазАвто"</t>
  </si>
  <si>
    <t>ООО "Еврострой"</t>
  </si>
  <si>
    <t>ООО "Проммехкомплект"</t>
  </si>
  <si>
    <t>ООО "Системы топливно-энергетического комплекса"</t>
  </si>
  <si>
    <t>Общество с ограниченной ответственностью "Научно инженерный центр  ЯМАЛ"</t>
  </si>
  <si>
    <t>ООО "Апрель +"</t>
  </si>
  <si>
    <t>Пробезопасность</t>
  </si>
  <si>
    <t>ФГБОУ ВПО "Брянский государственный технический университет"</t>
  </si>
  <si>
    <t>Открытое акционерное общество "Волгограднефтемаш"</t>
  </si>
  <si>
    <t>ОАО ЕПК "Волжский подшипниковый завод"</t>
  </si>
  <si>
    <t>Газпром центрремонт ООО</t>
  </si>
  <si>
    <t>Георгиевский колледж ГБОУ СПО</t>
  </si>
  <si>
    <t>ЗАО "Гигант"</t>
  </si>
  <si>
    <t>ГБУЗ "Городская клиническая больница №4" г.Оренбурга</t>
  </si>
  <si>
    <t>Городской архив Администрация города Якутска</t>
  </si>
  <si>
    <t>ФГОУ СПО Жирновский нефтяной техникум</t>
  </si>
  <si>
    <t>ЗАО Импульс ПК</t>
  </si>
  <si>
    <t>ООО "Криохром"</t>
  </si>
  <si>
    <t>ООО "МТК"</t>
  </si>
  <si>
    <t>ООО НУЦ "Нефтяник"</t>
  </si>
  <si>
    <t>ООО "Нильсия"</t>
  </si>
  <si>
    <t>Государственное образовательное учреждение высшего профессионального образования "Омский государственный технический уни</t>
  </si>
  <si>
    <t xml:space="preserve"> ООО "ПромРемМаш"</t>
  </si>
  <si>
    <t>ГАОУ НПО  Профессиональное училище № 16 г.Оренбурга</t>
  </si>
  <si>
    <t>ОАО "Радиозавод"</t>
  </si>
  <si>
    <t>ООО фирма "Самараконтрольсервис"</t>
  </si>
  <si>
    <t xml:space="preserve"> ФГБОУ ВПО "Самарский государственный архитектурно-строительный университет"</t>
  </si>
  <si>
    <t xml:space="preserve"> Сателлит ООО</t>
  </si>
  <si>
    <t>ГБПОУ "Сибайский многопрофильный профессиональный колледж"</t>
  </si>
  <si>
    <t>ООО ПФ "Сибтент"</t>
  </si>
  <si>
    <t xml:space="preserve"> СК Феликс ООО</t>
  </si>
  <si>
    <t>ООО "СПБ Комплект"</t>
  </si>
  <si>
    <t>Таможенный брокер ООО "Урал Брок Сервис-Консультант"</t>
  </si>
  <si>
    <t>ООО Уренгойдорстрой</t>
  </si>
  <si>
    <t>АНО "Учебно-курсовой центр "Оператор"</t>
  </si>
  <si>
    <t>ООО ТК "ФТОР"</t>
  </si>
  <si>
    <t xml:space="preserve"> Химмашмонтаж ООО</t>
  </si>
  <si>
    <t>ГКУ ЯНАО "Центр занятости населения города Новый Уренгой"</t>
  </si>
  <si>
    <t>НОУ "Центр подготовки тренажа"</t>
  </si>
  <si>
    <t>Общество с ограниченной ответственностью "Центр технического проектирования"</t>
  </si>
  <si>
    <t>ФГБОУ ВПО "Челябинская государственная агроинженерная академия"</t>
  </si>
  <si>
    <t>ООО "Шеффлер Руссланд"</t>
  </si>
  <si>
    <t>ООО НПП "ЭЛЕМЕР"</t>
  </si>
  <si>
    <t>ООО "Элит Клининг Самара"</t>
  </si>
  <si>
    <t>"АВВ" ООО</t>
  </si>
  <si>
    <t>"АвтоТрансЛогистик" ООО</t>
  </si>
  <si>
    <t>ООО "АнгарскПромДиагностика"</t>
  </si>
  <si>
    <t>"АСУнефть" ЗАО</t>
  </si>
  <si>
    <t>"Бизнес Трэвел" ООО</t>
  </si>
  <si>
    <t>"Бюро Веритас Русь" ЗАО</t>
  </si>
  <si>
    <t>"ВИД и К" ООО</t>
  </si>
  <si>
    <t>"ВИС Автоматизация" ООО</t>
  </si>
  <si>
    <t>"Влако-Сервис" ООО</t>
  </si>
  <si>
    <t>"Газпром Стройтэк Салават"</t>
  </si>
  <si>
    <t>"Газэнергосервис" ОАО</t>
  </si>
  <si>
    <t>"Грантек" ООО</t>
  </si>
  <si>
    <t>"Завод по выпуску КПО" ООО</t>
  </si>
  <si>
    <t>"Инновационные технологии" ООО</t>
  </si>
  <si>
    <t>"КВАДРУМ" ООО</t>
  </si>
  <si>
    <t>"КВС Интернэшнл" ЗАО</t>
  </si>
  <si>
    <t>"Курганский завод трубопроводной арматуры" ОАО</t>
  </si>
  <si>
    <t>ООО "ЛЕННИИХИММАШ"</t>
  </si>
  <si>
    <t>(МАДТ)</t>
  </si>
  <si>
    <t>"Нико Тур" ЗАО</t>
  </si>
  <si>
    <t>"Новоуренгойский Экспоцентр" ООО</t>
  </si>
  <si>
    <t>"Объединенная промышленная инициатива" ООО</t>
  </si>
  <si>
    <t>"РЕГИОН ОБЩЕПИТ СЕРВИС" ООО</t>
  </si>
  <si>
    <t>"Региональный фармацевтический центр" ООО</t>
  </si>
  <si>
    <t>"Региональный центр бронирования" ООО</t>
  </si>
  <si>
    <t>"РосЭнергоХолдинг" ООО</t>
  </si>
  <si>
    <t>"РУМО"  ОАО</t>
  </si>
  <si>
    <t>ООО "САСТА"</t>
  </si>
  <si>
    <t>"Свисс Аппрэйзал Раша" ООО</t>
  </si>
  <si>
    <t>"Северо-Уральское межрегтональное управление охраны ОАО "Газпром"</t>
  </si>
  <si>
    <t>АУ "Сургутский профессиональный колледж"</t>
  </si>
  <si>
    <t>"Торговая компания Зеленодольского завода имени А.М. Горького" ОАО</t>
  </si>
  <si>
    <t>АОУ СПО "Тюменский железнодорожный колледж"</t>
  </si>
  <si>
    <t>"ТюменьСкан"  ООО</t>
  </si>
  <si>
    <t>"Уральский межрегиональный сертификационный Центр"Негосударственное образовательное учреждение</t>
  </si>
  <si>
    <t>Общество с ограниченной ответственностью  "Управляющая компания "Региональная Академия  Системных Технологий  и Амплифик</t>
  </si>
  <si>
    <t>ООО "1С- Учебный центр №3"</t>
  </si>
  <si>
    <t>3 отряд ГПС УГПС МЧС РФ</t>
  </si>
  <si>
    <t>Государственное учреждение"3 отряд федеральной противопожарной службы по Ямало-Ненецкому автономному округу"</t>
  </si>
  <si>
    <t>ООО "500 Вт"</t>
  </si>
  <si>
    <t>7 ПЧ ФПС ФГКУ "3 ОФПС по ЯНАО"</t>
  </si>
  <si>
    <t>Avista Technologles (UK) Ltd</t>
  </si>
  <si>
    <t>Bank of America Securite Limited</t>
  </si>
  <si>
    <t>BHDT Service</t>
  </si>
  <si>
    <t>Burckhardt Compression AG</t>
  </si>
  <si>
    <t>CONDTROL</t>
  </si>
  <si>
    <t>Credit Agricole Corporate and Investment bank</t>
  </si>
  <si>
    <t>CS Construktion Solutions</t>
  </si>
  <si>
    <t>Deutche Bank AG  London branch</t>
  </si>
  <si>
    <t>Deutsche Bank AG, London Branch</t>
  </si>
  <si>
    <t>GAZPROM (U.K.) LIMITED</t>
  </si>
  <si>
    <t>HSBC BANK PLS</t>
  </si>
  <si>
    <t>Ingenieurburo Forster (Schweiz) SAGL</t>
  </si>
  <si>
    <t>J.P. Morgan PLC</t>
  </si>
  <si>
    <t>Morev &amp; Partners эффективные юридические технологии</t>
  </si>
  <si>
    <t>MOTOROLA</t>
  </si>
  <si>
    <t>NOVOTEX Ges.m.b.hH.</t>
  </si>
  <si>
    <t>"Spirax Sarco"</t>
  </si>
  <si>
    <t>Sumitomo Mitsui Finance Dublin Limited</t>
  </si>
  <si>
    <t>THE BANK OF TOKYO-MITSUBISHI UFJ, LTD</t>
  </si>
  <si>
    <t>ThyssenKrupp Uhde GmbH</t>
  </si>
  <si>
    <t>VTB Bank (Deutschland) AG</t>
  </si>
  <si>
    <t>WestLB AG, London Branch</t>
  </si>
  <si>
    <t>Общество с ограниченной ответственностью "АА Независимость Премьер Авто"</t>
  </si>
  <si>
    <t>НОУ НУЦ "Авиационная безопасность и новая техника (АБИНТЕХ)"</t>
  </si>
  <si>
    <t>Абрамова Лариса Николаевна</t>
  </si>
  <si>
    <t>ООО "АВАЛИ-Сервис"</t>
  </si>
  <si>
    <t>ООО "АВАНТ"</t>
  </si>
  <si>
    <t>Общество с ограниченной отвественностью "АВЕРС"</t>
  </si>
  <si>
    <t xml:space="preserve">ООО НПП "Стройинжиниринг" </t>
  </si>
  <si>
    <t xml:space="preserve">ООО "Технопрогресс" </t>
  </si>
  <si>
    <t>ЗАО "ТПК Технополюс"</t>
  </si>
  <si>
    <t>Общество с ограниченной ответственностью "Скания Сервис"</t>
  </si>
  <si>
    <t>ООО "Оборудование"</t>
  </si>
  <si>
    <t xml:space="preserve">Общество с ограниченной ответственностью "ТВЭЛ - Т" </t>
  </si>
  <si>
    <t>Департамент финансов и казначейства Администрации Пуровского района (МБУ "Редакция газеты "Северный луч"</t>
  </si>
  <si>
    <t>Общество с ограниченной ответственностью "Ямалэнергосервис"</t>
  </si>
  <si>
    <t>ЗАО "Компания "ИнтерТраст"</t>
  </si>
  <si>
    <t>ООО "АйТИ-Бизнес"</t>
  </si>
  <si>
    <t xml:space="preserve">Общество с ограниченной ответственностью "Каскад -Холдинг"   </t>
  </si>
  <si>
    <t>ЗАО "Нортгаз"</t>
  </si>
  <si>
    <t>Общество с ограниченной ответственностью "Нижегородская телекоммуникационная компания"</t>
  </si>
  <si>
    <t>Закрытое акционерное общество "Газпром телеком"</t>
  </si>
  <si>
    <t>Общество с ограниченной ответственностью "Веда"</t>
  </si>
  <si>
    <t xml:space="preserve">УФК по Свердловской области (Управление Роскомнадзора по Свердловской области ) </t>
  </si>
  <si>
    <t xml:space="preserve">Межрегиональное УГАДН по Тюменской области, ХМАО-Югре и ЯНАО </t>
  </si>
  <si>
    <t>ЗАО "Проманалитприбор"</t>
  </si>
  <si>
    <t>Общество с ограниченной ответственностью "ИННОВЕНТ"</t>
  </si>
  <si>
    <t>Бахтерев Александр Михайлович</t>
  </si>
  <si>
    <t>ООО "ИнвестГрупп"</t>
  </si>
  <si>
    <t>ООО "Семфир"</t>
  </si>
  <si>
    <t>Общество с ограниченной ответственностью "Текнимонт Руссия"</t>
  </si>
  <si>
    <t>Негосударственное образовательное учреждение "Уральский межрегиональный сертификационный Центр"</t>
  </si>
  <si>
    <t>Общество с ограниченной ответственностью "Велтэк Ойлфилд Сервисес (РУС)"</t>
  </si>
  <si>
    <t>ООО "Слай-Компьютерс"</t>
  </si>
  <si>
    <t>Общество с ограниченной ответственностью  "КРИПТО-ПРО"</t>
  </si>
  <si>
    <t>ЗАО "Аладдин Р.Д."</t>
  </si>
  <si>
    <t>Автономная некоммерческая организация "Сибирский центр научно-технического обеспечения промышленной, экологической и энергетической безопасности "</t>
  </si>
  <si>
    <t xml:space="preserve">Дочернее открытое акционерное общество "Газпроектинжиниринг" Филиал  ДОАО" Газпроектинжиниринг" в г.Москва </t>
  </si>
  <si>
    <t>УФК по ЯНАО (Отделение Пенсионного фонда Российской Федерации (государственное учреждение) по Ямало-Ненецкому автономному округу)</t>
  </si>
  <si>
    <t xml:space="preserve"> Закрытое акционерное общество "ТЕРМОФИТ" </t>
  </si>
  <si>
    <t xml:space="preserve">ЗАО "ИВАНОВСКИЕ ТКАНИ" </t>
  </si>
  <si>
    <t xml:space="preserve">Общество с ограниченной ответственностью "Радуга" </t>
  </si>
  <si>
    <t xml:space="preserve">Общество  с ограниченной ответственностью "Частное охранное предприятие "Мастер"  </t>
  </si>
  <si>
    <t>Ф-Л ГПБ (ОАО) В Г.САНКТ-ПЕТЕРБУРГЕ Г САНКТ-ПЕТЕРБУРГ</t>
  </si>
  <si>
    <t>РОСТРА Страховая компания</t>
  </si>
  <si>
    <t>УФК ПО Свердловской области (ИФНС России по Ленинскому району г. Екатеринбурга)</t>
  </si>
  <si>
    <t>ЗАО "НИЦ "ТЕХНОПРОГРЕСС"</t>
  </si>
  <si>
    <t>ЗАО "АКЦ Жилкомаудит"</t>
  </si>
  <si>
    <t xml:space="preserve">Общество с ограниченной ответственностью  "Сибирский подшипник" </t>
  </si>
  <si>
    <t>ООО "ТЕХНОПАРК-Центр"</t>
  </si>
  <si>
    <t>ОАО "РЖД"</t>
  </si>
  <si>
    <t>ООО "Альфа-сторе"</t>
  </si>
  <si>
    <t>Закрытое Акционерное Общество "Агентство Прямых Инвестиций"</t>
  </si>
  <si>
    <t>Общество с ограниченной ответственностью "ЯМАЛ-Энерго"</t>
  </si>
  <si>
    <t xml:space="preserve">Общество с ограниченной ответственностью "СпринтЭНЕРГО" </t>
  </si>
  <si>
    <t xml:space="preserve">ООО "Уренгойстройснаб" </t>
  </si>
  <si>
    <t>ОАО "Астраханский станкостроительный завод"</t>
  </si>
  <si>
    <t>ФГБОУ ВПО "Башкирский государственный университет"</t>
  </si>
  <si>
    <t>ОАО Бийский завод "Электропечь"</t>
  </si>
  <si>
    <t>ОАО Завод "ВИЗАС"</t>
  </si>
  <si>
    <t>ООО Завод сварочного оборудования "Искра"</t>
  </si>
  <si>
    <t>ЗАО "Завод Фрезерных Станков"</t>
  </si>
  <si>
    <t>ООО "КАМИ-Станкоагрегат"</t>
  </si>
  <si>
    <t>ООО "Комплекс Плюс"</t>
  </si>
  <si>
    <t>ОАО "Кувандыкский завод КПО "Долина"</t>
  </si>
  <si>
    <t>ООО "Машиностроитель-ДЗФС"</t>
  </si>
  <si>
    <t>ОАО "Московский механический завод №3"</t>
  </si>
  <si>
    <t>ООО Промышленная компания "Невский станкостроитель"</t>
  </si>
  <si>
    <t>ОАО Станкозавод "Красный борец"</t>
  </si>
  <si>
    <t>ООО "Троицкий Станкостроительный завод"</t>
  </si>
  <si>
    <t>ОАО "Эталон"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</si>
</sst>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sz val="8"/>
      <name val="Arial"/>
      <family val="2"/>
    </font>
    <font>
      <sz val="8"/>
      <name val="Tahoma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2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4" fillId="0" borderId="0" xfId="0" applyFont="1" applyFill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abSelected="1" workbookViewId="0">
      <selection activeCell="C1" sqref="C1"/>
    </sheetView>
  </sheetViews>
  <sheetFormatPr defaultRowHeight="15" x14ac:dyDescent="0.25"/>
  <cols>
    <col min="1" max="1" width="31.85546875" style="3" customWidth="1"/>
    <col min="3" max="3" width="34.42578125" customWidth="1"/>
  </cols>
  <sheetData>
    <row r="1" spans="1:3" x14ac:dyDescent="0.25">
      <c r="A1" s="1" t="s">
        <v>0</v>
      </c>
      <c r="C1" s="5" t="str">
        <f>IFERROR(MID(A1,SEARCH("""",A1,1)+1,(SEARCH("""",A1,SEARCH("""",A1,1)+1)-(SEARCH("""",A1,1)+1))),A1)</f>
        <v>НаименованиеПолное</v>
      </c>
    </row>
    <row r="2" spans="1:3" ht="33.75" x14ac:dyDescent="0.25">
      <c r="A2" s="2" t="s">
        <v>1</v>
      </c>
      <c r="C2" s="5" t="str">
        <f>IFERROR(MID(A2,SEARCH("""",A2,1)+1,(SEARCH("""",A2,SEARCH("""",A2,1)+1)-(SEARCH("""",A2,1)+1))),A2)</f>
        <v>Газпромбанк</v>
      </c>
    </row>
    <row r="3" spans="1:3" ht="22.5" x14ac:dyDescent="0.25">
      <c r="A3" s="2" t="s">
        <v>2</v>
      </c>
      <c r="C3" s="5" t="str">
        <f t="shared" ref="C3:C66" si="0">IFERROR(MID(A3,SEARCH("""",A3,1)+1,(SEARCH("""",A3,SEARCH("""",A3,1)+1)-(SEARCH("""",A3,1)+1))),A3)</f>
        <v>Сибстроймонтаж</v>
      </c>
    </row>
    <row r="4" spans="1:3" ht="22.5" x14ac:dyDescent="0.25">
      <c r="A4" s="2" t="s">
        <v>3</v>
      </c>
      <c r="C4" s="5" t="str">
        <f t="shared" si="0"/>
        <v>Пожарная охрана</v>
      </c>
    </row>
    <row r="5" spans="1:3" x14ac:dyDescent="0.25">
      <c r="A5" s="2" t="s">
        <v>4</v>
      </c>
      <c r="C5" s="5" t="str">
        <f t="shared" si="0"/>
        <v>ТехноДиамант</v>
      </c>
    </row>
    <row r="6" spans="1:3" x14ac:dyDescent="0.25">
      <c r="A6" s="2" t="s">
        <v>5</v>
      </c>
      <c r="C6" s="5" t="str">
        <f t="shared" si="0"/>
        <v>Юалекс</v>
      </c>
    </row>
    <row r="7" spans="1:3" ht="33.75" x14ac:dyDescent="0.25">
      <c r="A7" s="2" t="s">
        <v>6</v>
      </c>
      <c r="C7" s="5" t="str">
        <f t="shared" si="0"/>
        <v xml:space="preserve">Торговый дом  </v>
      </c>
    </row>
    <row r="8" spans="1:3" ht="30" x14ac:dyDescent="0.25">
      <c r="A8" s="2" t="s">
        <v>7</v>
      </c>
      <c r="C8" s="5" t="str">
        <f t="shared" si="0"/>
        <v>МО ДОСААФ России г. Новый Уренгой</v>
      </c>
    </row>
    <row r="9" spans="1:3" x14ac:dyDescent="0.25">
      <c r="A9" s="2" t="s">
        <v>8</v>
      </c>
      <c r="C9" s="5" t="str">
        <f t="shared" si="0"/>
        <v>ГЛОБАЛ ОТЕЛЬ</v>
      </c>
    </row>
    <row r="10" spans="1:3" ht="22.5" x14ac:dyDescent="0.25">
      <c r="A10" s="2" t="s">
        <v>9</v>
      </c>
      <c r="C10" s="5" t="str">
        <f t="shared" si="0"/>
        <v>Феникс ТСР</v>
      </c>
    </row>
    <row r="11" spans="1:3" ht="22.5" x14ac:dyDescent="0.25">
      <c r="A11" s="2" t="s">
        <v>10</v>
      </c>
      <c r="C11" s="5" t="str">
        <f t="shared" si="0"/>
        <v>РОСИСПЫТАНИЯ</v>
      </c>
    </row>
    <row r="12" spans="1:3" ht="33.75" x14ac:dyDescent="0.25">
      <c r="A12" s="2" t="s">
        <v>11</v>
      </c>
      <c r="C12" s="5" t="str">
        <f t="shared" si="0"/>
        <v xml:space="preserve">Гастрольно-концертное агентство </v>
      </c>
    </row>
    <row r="13" spans="1:3" x14ac:dyDescent="0.25">
      <c r="A13" s="2" t="s">
        <v>12</v>
      </c>
      <c r="C13" s="5" t="str">
        <f t="shared" si="0"/>
        <v>Торговый Дом</v>
      </c>
    </row>
    <row r="14" spans="1:3" ht="22.5" x14ac:dyDescent="0.25">
      <c r="A14" s="2" t="s">
        <v>13</v>
      </c>
      <c r="C14" s="5" t="str">
        <f t="shared" si="0"/>
        <v>Ротекс</v>
      </c>
    </row>
    <row r="15" spans="1:3" ht="22.5" x14ac:dyDescent="0.25">
      <c r="A15" s="2" t="s">
        <v>14</v>
      </c>
      <c r="C15" s="5" t="str">
        <f t="shared" si="0"/>
        <v>ИНСЕНСУС</v>
      </c>
    </row>
    <row r="16" spans="1:3" ht="45" x14ac:dyDescent="0.25">
      <c r="A16" s="2" t="s">
        <v>15</v>
      </c>
      <c r="C16" s="5" t="str">
        <f t="shared" si="0"/>
        <v xml:space="preserve">Инженерный Консалтинговый Центр </v>
      </c>
    </row>
    <row r="17" spans="1:3" ht="22.5" x14ac:dyDescent="0.25">
      <c r="A17" s="2" t="s">
        <v>16</v>
      </c>
      <c r="C17" s="5" t="str">
        <f t="shared" si="0"/>
        <v>АВИЕЛЕН А.Г.</v>
      </c>
    </row>
    <row r="18" spans="1:3" ht="75" x14ac:dyDescent="0.25">
      <c r="A18" s="2" t="s">
        <v>17</v>
      </c>
      <c r="C18" s="5" t="str">
        <f t="shared" si="0"/>
        <v>Центральный аппарат Федеральной службы по экологическому, технологическому и атомному надзору</v>
      </c>
    </row>
    <row r="19" spans="1:3" ht="33.75" x14ac:dyDescent="0.25">
      <c r="A19" s="2" t="s">
        <v>18</v>
      </c>
      <c r="C19" s="5" t="str">
        <f t="shared" si="0"/>
        <v>ГСИ Ухтанефтехиммонтаж</v>
      </c>
    </row>
    <row r="20" spans="1:3" ht="22.5" x14ac:dyDescent="0.25">
      <c r="A20" s="2" t="s">
        <v>19</v>
      </c>
      <c r="C20" s="5" t="str">
        <f t="shared" si="0"/>
        <v>Промат Раша</v>
      </c>
    </row>
    <row r="21" spans="1:3" x14ac:dyDescent="0.25">
      <c r="A21" s="2" t="s">
        <v>20</v>
      </c>
      <c r="C21" s="5" t="str">
        <f t="shared" si="0"/>
        <v>Эксперт</v>
      </c>
    </row>
    <row r="22" spans="1:3" ht="33.75" x14ac:dyDescent="0.25">
      <c r="A22" s="2" t="s">
        <v>21</v>
      </c>
      <c r="C22" s="5" t="str">
        <f t="shared" si="0"/>
        <v xml:space="preserve">Сибирский институт </v>
      </c>
    </row>
    <row r="23" spans="1:3" x14ac:dyDescent="0.25">
      <c r="A23" s="2" t="s">
        <v>22</v>
      </c>
      <c r="C23" s="5" t="str">
        <f t="shared" si="0"/>
        <v>СтройРегион</v>
      </c>
    </row>
    <row r="24" spans="1:3" x14ac:dyDescent="0.25">
      <c r="A24" s="2" t="s">
        <v>23</v>
      </c>
      <c r="C24" s="5" t="str">
        <f t="shared" si="0"/>
        <v>ТрансГазАвто</v>
      </c>
    </row>
    <row r="25" spans="1:3" x14ac:dyDescent="0.25">
      <c r="A25" s="2" t="s">
        <v>24</v>
      </c>
      <c r="C25" s="5" t="str">
        <f t="shared" si="0"/>
        <v>Еврострой</v>
      </c>
    </row>
    <row r="26" spans="1:3" x14ac:dyDescent="0.25">
      <c r="A26" s="2" t="s">
        <v>25</v>
      </c>
      <c r="C26" s="5" t="str">
        <f t="shared" si="0"/>
        <v>Проммехкомплект</v>
      </c>
    </row>
    <row r="27" spans="1:3" ht="30" x14ac:dyDescent="0.25">
      <c r="A27" s="2" t="s">
        <v>26</v>
      </c>
      <c r="C27" s="5" t="str">
        <f t="shared" si="0"/>
        <v>Системы топливно-энергетического комплекса</v>
      </c>
    </row>
    <row r="28" spans="1:3" ht="33.75" x14ac:dyDescent="0.25">
      <c r="A28" s="2" t="s">
        <v>27</v>
      </c>
      <c r="C28" s="5" t="str">
        <f t="shared" si="0"/>
        <v>Научно инженерный центр  ЯМАЛ</v>
      </c>
    </row>
    <row r="29" spans="1:3" x14ac:dyDescent="0.25">
      <c r="A29" s="2" t="s">
        <v>136</v>
      </c>
      <c r="C29" s="5" t="str">
        <f t="shared" si="0"/>
        <v>Стройинжиниринг</v>
      </c>
    </row>
    <row r="30" spans="1:3" x14ac:dyDescent="0.25">
      <c r="A30" s="2" t="s">
        <v>137</v>
      </c>
      <c r="C30" s="5" t="str">
        <f t="shared" si="0"/>
        <v>Технопрогресс</v>
      </c>
    </row>
    <row r="31" spans="1:3" x14ac:dyDescent="0.25">
      <c r="A31" s="2" t="s">
        <v>138</v>
      </c>
      <c r="C31" s="5" t="str">
        <f t="shared" si="0"/>
        <v>ТПК Технополюс</v>
      </c>
    </row>
    <row r="32" spans="1:3" ht="22.5" x14ac:dyDescent="0.25">
      <c r="A32" s="2" t="s">
        <v>139</v>
      </c>
      <c r="C32" s="5" t="str">
        <f t="shared" si="0"/>
        <v>Скания Сервис</v>
      </c>
    </row>
    <row r="33" spans="1:3" x14ac:dyDescent="0.25">
      <c r="A33" s="2" t="s">
        <v>140</v>
      </c>
      <c r="C33" s="5" t="str">
        <f t="shared" si="0"/>
        <v>Оборудование</v>
      </c>
    </row>
    <row r="34" spans="1:3" ht="22.5" x14ac:dyDescent="0.25">
      <c r="A34" s="2" t="s">
        <v>141</v>
      </c>
      <c r="C34" s="5" t="str">
        <f t="shared" si="0"/>
        <v>ТВЭЛ - Т</v>
      </c>
    </row>
    <row r="35" spans="1:3" ht="33.75" x14ac:dyDescent="0.25">
      <c r="A35" s="2" t="s">
        <v>142</v>
      </c>
      <c r="C35" s="5" t="str">
        <f t="shared" si="0"/>
        <v xml:space="preserve">Редакция газеты </v>
      </c>
    </row>
    <row r="36" spans="1:3" ht="22.5" x14ac:dyDescent="0.25">
      <c r="A36" s="2" t="s">
        <v>143</v>
      </c>
      <c r="C36" s="5" t="str">
        <f t="shared" si="0"/>
        <v>Ямалэнергосервис</v>
      </c>
    </row>
    <row r="37" spans="1:3" x14ac:dyDescent="0.25">
      <c r="A37" s="2" t="s">
        <v>144</v>
      </c>
      <c r="C37" s="5" t="str">
        <f t="shared" si="0"/>
        <v xml:space="preserve">Компания </v>
      </c>
    </row>
    <row r="38" spans="1:3" x14ac:dyDescent="0.25">
      <c r="A38" s="2" t="s">
        <v>145</v>
      </c>
      <c r="C38" s="5" t="str">
        <f t="shared" si="0"/>
        <v>АйТИ-Бизнес</v>
      </c>
    </row>
    <row r="39" spans="1:3" ht="22.5" x14ac:dyDescent="0.25">
      <c r="A39" s="2" t="s">
        <v>146</v>
      </c>
      <c r="C39" s="5" t="str">
        <f t="shared" si="0"/>
        <v>Каскад -Холдинг</v>
      </c>
    </row>
    <row r="40" spans="1:3" x14ac:dyDescent="0.25">
      <c r="A40" s="2" t="s">
        <v>147</v>
      </c>
      <c r="C40" s="5" t="str">
        <f t="shared" si="0"/>
        <v>Нортгаз</v>
      </c>
    </row>
    <row r="41" spans="1:3" ht="33.75" x14ac:dyDescent="0.25">
      <c r="A41" s="2" t="s">
        <v>148</v>
      </c>
      <c r="C41" s="5" t="str">
        <f t="shared" si="0"/>
        <v>Нижегородская телекоммуникационная компания</v>
      </c>
    </row>
    <row r="42" spans="1:3" ht="22.5" x14ac:dyDescent="0.25">
      <c r="A42" s="2" t="s">
        <v>149</v>
      </c>
      <c r="C42" s="5" t="str">
        <f t="shared" si="0"/>
        <v>Газпром телеком</v>
      </c>
    </row>
    <row r="43" spans="1:3" ht="22.5" x14ac:dyDescent="0.25">
      <c r="A43" s="2" t="s">
        <v>150</v>
      </c>
      <c r="C43" s="5" t="str">
        <f t="shared" si="0"/>
        <v>Веда</v>
      </c>
    </row>
    <row r="44" spans="1:3" ht="45" x14ac:dyDescent="0.25">
      <c r="A44" s="2" t="s">
        <v>151</v>
      </c>
      <c r="C44" s="5" t="str">
        <f t="shared" si="0"/>
        <v xml:space="preserve">УФК по Свердловской области (Управление Роскомнадзора по Свердловской области ) </v>
      </c>
    </row>
    <row r="45" spans="1:3" ht="45" x14ac:dyDescent="0.25">
      <c r="A45" s="2" t="s">
        <v>152</v>
      </c>
      <c r="C45" s="5" t="str">
        <f t="shared" si="0"/>
        <v xml:space="preserve">Межрегиональное УГАДН по Тюменской области, ХМАО-Югре и ЯНАО </v>
      </c>
    </row>
    <row r="46" spans="1:3" x14ac:dyDescent="0.25">
      <c r="A46" s="2" t="s">
        <v>153</v>
      </c>
      <c r="C46" s="5" t="str">
        <f t="shared" si="0"/>
        <v>Проманалитприбор</v>
      </c>
    </row>
    <row r="47" spans="1:3" ht="22.5" x14ac:dyDescent="0.25">
      <c r="A47" s="2" t="s">
        <v>154</v>
      </c>
      <c r="C47" s="5" t="str">
        <f t="shared" si="0"/>
        <v>ИННОВЕНТ</v>
      </c>
    </row>
    <row r="48" spans="1:3" x14ac:dyDescent="0.25">
      <c r="A48" s="2" t="s">
        <v>155</v>
      </c>
      <c r="C48" s="5" t="str">
        <f t="shared" si="0"/>
        <v>Бахтерев Александр Михайлович</v>
      </c>
    </row>
    <row r="49" spans="1:3" x14ac:dyDescent="0.25">
      <c r="A49" s="2" t="s">
        <v>156</v>
      </c>
      <c r="C49" s="5" t="str">
        <f t="shared" si="0"/>
        <v>ИнвестГрупп</v>
      </c>
    </row>
    <row r="50" spans="1:3" x14ac:dyDescent="0.25">
      <c r="A50" s="2" t="s">
        <v>157</v>
      </c>
      <c r="C50" s="5" t="str">
        <f t="shared" si="0"/>
        <v>Семфир</v>
      </c>
    </row>
    <row r="51" spans="1:3" ht="22.5" x14ac:dyDescent="0.25">
      <c r="A51" s="2" t="s">
        <v>158</v>
      </c>
      <c r="C51" s="5" t="str">
        <f t="shared" si="0"/>
        <v>Текнимонт Руссия</v>
      </c>
    </row>
    <row r="52" spans="1:3" ht="45" x14ac:dyDescent="0.25">
      <c r="A52" s="2" t="s">
        <v>159</v>
      </c>
      <c r="C52" s="5" t="str">
        <f t="shared" si="0"/>
        <v>Уральский межрегиональный сертификационный Центр</v>
      </c>
    </row>
    <row r="53" spans="1:3" ht="33.75" x14ac:dyDescent="0.25">
      <c r="A53" s="2" t="s">
        <v>160</v>
      </c>
      <c r="C53" s="5" t="str">
        <f t="shared" si="0"/>
        <v>Велтэк Ойлфилд Сервисес (РУС)</v>
      </c>
    </row>
    <row r="54" spans="1:3" x14ac:dyDescent="0.25">
      <c r="A54" s="2" t="s">
        <v>161</v>
      </c>
      <c r="C54" s="5" t="str">
        <f t="shared" si="0"/>
        <v>Слай-Компьютерс</v>
      </c>
    </row>
    <row r="55" spans="1:3" ht="22.5" x14ac:dyDescent="0.25">
      <c r="A55" s="2" t="s">
        <v>162</v>
      </c>
      <c r="C55" s="5" t="str">
        <f t="shared" si="0"/>
        <v>КРИПТО-ПРО</v>
      </c>
    </row>
    <row r="56" spans="1:3" x14ac:dyDescent="0.25">
      <c r="A56" s="2" t="s">
        <v>163</v>
      </c>
      <c r="C56" s="5" t="str">
        <f t="shared" si="0"/>
        <v>Аладдин Р.Д.</v>
      </c>
    </row>
    <row r="57" spans="1:3" ht="60" x14ac:dyDescent="0.25">
      <c r="A57" s="2" t="s">
        <v>164</v>
      </c>
      <c r="C57" s="5" t="str">
        <f t="shared" si="0"/>
        <v xml:space="preserve">Сибирский центр научно-технического обеспечения промышленной, экологической и энергетической безопасности </v>
      </c>
    </row>
    <row r="58" spans="1:3" ht="45" x14ac:dyDescent="0.25">
      <c r="A58" s="2" t="s">
        <v>165</v>
      </c>
      <c r="C58" s="5" t="str">
        <f t="shared" si="0"/>
        <v>Газпроектинжиниринг</v>
      </c>
    </row>
    <row r="59" spans="1:3" ht="75" x14ac:dyDescent="0.25">
      <c r="A59" s="2" t="s">
        <v>166</v>
      </c>
      <c r="C59" s="5" t="str">
        <f t="shared" si="0"/>
        <v>УФК по ЯНАО (Отделение Пенсионного фонда Российской Федерации (государственное учреждение) по Ямало-Ненецкому автономному округу)</v>
      </c>
    </row>
    <row r="60" spans="1:3" ht="22.5" x14ac:dyDescent="0.25">
      <c r="A60" s="2" t="s">
        <v>167</v>
      </c>
      <c r="C60" s="5" t="str">
        <f t="shared" si="0"/>
        <v>ТЕРМОФИТ</v>
      </c>
    </row>
    <row r="61" spans="1:3" x14ac:dyDescent="0.25">
      <c r="A61" s="2" t="s">
        <v>168</v>
      </c>
      <c r="C61" s="5" t="str">
        <f t="shared" si="0"/>
        <v>ИВАНОВСКИЕ ТКАНИ</v>
      </c>
    </row>
    <row r="62" spans="1:3" ht="22.5" x14ac:dyDescent="0.25">
      <c r="A62" s="2" t="s">
        <v>169</v>
      </c>
      <c r="C62" s="5" t="str">
        <f t="shared" si="0"/>
        <v>Радуга</v>
      </c>
    </row>
    <row r="63" spans="1:3" ht="33.75" x14ac:dyDescent="0.25">
      <c r="A63" s="2" t="s">
        <v>170</v>
      </c>
      <c r="C63" s="5" t="str">
        <f t="shared" si="0"/>
        <v xml:space="preserve">Частное охранное предприятие </v>
      </c>
    </row>
    <row r="64" spans="1:3" ht="30" x14ac:dyDescent="0.25">
      <c r="A64" s="2" t="s">
        <v>171</v>
      </c>
      <c r="C64" s="5" t="str">
        <f t="shared" si="0"/>
        <v>Ф-Л ГПБ (ОАО) В Г.САНКТ-ПЕТЕРБУРГЕ Г САНКТ-ПЕТЕРБУРГ</v>
      </c>
    </row>
    <row r="65" spans="1:3" x14ac:dyDescent="0.25">
      <c r="A65" s="2" t="s">
        <v>172</v>
      </c>
      <c r="C65" s="5" t="str">
        <f t="shared" si="0"/>
        <v>РОСТРА Страховая компания</v>
      </c>
    </row>
    <row r="66" spans="1:3" ht="45" x14ac:dyDescent="0.25">
      <c r="A66" s="2" t="s">
        <v>173</v>
      </c>
      <c r="C66" s="5" t="str">
        <f t="shared" si="0"/>
        <v>УФК ПО Свердловской области (ИФНС России по Ленинскому району г. Екатеринбурга)</v>
      </c>
    </row>
    <row r="67" spans="1:3" x14ac:dyDescent="0.25">
      <c r="A67" s="2" t="s">
        <v>174</v>
      </c>
      <c r="C67" s="5" t="str">
        <f t="shared" ref="C67:C76" si="1">IFERROR(MID(A67,SEARCH("""",A67,1)+1,(SEARCH("""",A67,SEARCH("""",A67,1)+1)-(SEARCH("""",A67,1)+1))),A67)</f>
        <v xml:space="preserve">НИЦ </v>
      </c>
    </row>
    <row r="68" spans="1:3" x14ac:dyDescent="0.25">
      <c r="A68" s="2" t="s">
        <v>175</v>
      </c>
      <c r="C68" s="5" t="str">
        <f t="shared" si="1"/>
        <v>АКЦ Жилкомаудит</v>
      </c>
    </row>
    <row r="69" spans="1:3" ht="33.75" x14ac:dyDescent="0.25">
      <c r="A69" s="2" t="s">
        <v>176</v>
      </c>
      <c r="C69" s="5" t="str">
        <f t="shared" si="1"/>
        <v>Сибирский подшипник</v>
      </c>
    </row>
    <row r="70" spans="1:3" x14ac:dyDescent="0.25">
      <c r="A70" s="2" t="s">
        <v>177</v>
      </c>
      <c r="C70" s="5" t="str">
        <f t="shared" si="1"/>
        <v>ТЕХНОПАРК-Центр</v>
      </c>
    </row>
    <row r="71" spans="1:3" x14ac:dyDescent="0.25">
      <c r="A71" s="2" t="s">
        <v>178</v>
      </c>
      <c r="C71" s="5" t="str">
        <f t="shared" si="1"/>
        <v>РЖД</v>
      </c>
    </row>
    <row r="72" spans="1:3" x14ac:dyDescent="0.25">
      <c r="A72" s="2" t="s">
        <v>179</v>
      </c>
      <c r="C72" s="5" t="str">
        <f t="shared" si="1"/>
        <v>Альфа-сторе</v>
      </c>
    </row>
    <row r="73" spans="1:3" ht="22.5" x14ac:dyDescent="0.25">
      <c r="A73" s="2" t="s">
        <v>180</v>
      </c>
      <c r="C73" s="5" t="str">
        <f t="shared" si="1"/>
        <v>Агентство Прямых Инвестиций</v>
      </c>
    </row>
    <row r="74" spans="1:3" ht="22.5" x14ac:dyDescent="0.25">
      <c r="A74" s="2" t="s">
        <v>181</v>
      </c>
      <c r="C74" s="5" t="str">
        <f t="shared" si="1"/>
        <v>ЯМАЛ-Энерго</v>
      </c>
    </row>
    <row r="75" spans="1:3" ht="22.5" x14ac:dyDescent="0.25">
      <c r="A75" s="2" t="s">
        <v>182</v>
      </c>
      <c r="C75" s="5" t="str">
        <f t="shared" si="1"/>
        <v>СпринтЭНЕРГО</v>
      </c>
    </row>
    <row r="76" spans="1:3" x14ac:dyDescent="0.25">
      <c r="A76" s="2" t="s">
        <v>183</v>
      </c>
      <c r="C76" s="5" t="str">
        <f t="shared" si="1"/>
        <v>Уренгойстройснаб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5"/>
  <sheetViews>
    <sheetView workbookViewId="0">
      <selection activeCell="C2" sqref="C1:C125"/>
    </sheetView>
  </sheetViews>
  <sheetFormatPr defaultRowHeight="15" x14ac:dyDescent="0.25"/>
  <cols>
    <col min="1" max="1" width="42.7109375" customWidth="1"/>
  </cols>
  <sheetData>
    <row r="1" spans="1:3" x14ac:dyDescent="0.25">
      <c r="A1" s="4" t="s">
        <v>28</v>
      </c>
      <c r="C1" t="e">
        <f>VLOOKUP(IFERROR(MID(A1,SEARCH("""",A1,1)+1,(SEARCH("""",A1,SEARCH("""",A1,1)+1)-(SEARCH("""",A1,1)+1))),A1),Лист1!$C$1:$C$15000,1,0)</f>
        <v>#N/A</v>
      </c>
    </row>
    <row r="2" spans="1:3" x14ac:dyDescent="0.25">
      <c r="A2" s="4"/>
      <c r="C2" t="e">
        <f>VLOOKUP(IFERROR(MID(A2,SEARCH("""",A2,1)+1,(SEARCH("""",A2,SEARCH("""",A2,1)+1)-(SEARCH("""",A2,1)+1))),A2),Лист1!$C$1:$C$15000,1,0)</f>
        <v>#N/A</v>
      </c>
    </row>
    <row r="3" spans="1:3" x14ac:dyDescent="0.25">
      <c r="A3" s="4" t="s">
        <v>29</v>
      </c>
      <c r="C3" t="e">
        <f>VLOOKUP(IFERROR(MID(A3,SEARCH("""",A3,1)+1,(SEARCH("""",A3,SEARCH("""",A3,1)+1)-(SEARCH("""",A3,1)+1))),A3),Лист1!$C$1:$C$15000,1,0)</f>
        <v>#N/A</v>
      </c>
    </row>
    <row r="4" spans="1:3" x14ac:dyDescent="0.25">
      <c r="A4" s="4" t="s">
        <v>184</v>
      </c>
      <c r="C4" t="e">
        <f>VLOOKUP(IFERROR(MID(A4,SEARCH("""",A4,1)+1,(SEARCH("""",A4,SEARCH("""",A4,1)+1)-(SEARCH("""",A4,1)+1))),A4),Лист1!$C$1:$C$15000,1,0)</f>
        <v>#N/A</v>
      </c>
    </row>
    <row r="5" spans="1:3" ht="21" x14ac:dyDescent="0.25">
      <c r="A5" s="4" t="s">
        <v>185</v>
      </c>
      <c r="C5" t="e">
        <f>VLOOKUP(IFERROR(MID(A5,SEARCH("""",A5,1)+1,(SEARCH("""",A5,SEARCH("""",A5,1)+1)-(SEARCH("""",A5,1)+1))),A5),Лист1!$C$1:$C$15000,1,0)</f>
        <v>#N/A</v>
      </c>
    </row>
    <row r="6" spans="1:3" x14ac:dyDescent="0.25">
      <c r="A6" s="4" t="s">
        <v>186</v>
      </c>
      <c r="C6" t="e">
        <f>VLOOKUP(IFERROR(MID(A6,SEARCH("""",A6,1)+1,(SEARCH("""",A6,SEARCH("""",A6,1)+1)-(SEARCH("""",A6,1)+1))),A6),Лист1!$C$1:$C$15000,1,0)</f>
        <v>#N/A</v>
      </c>
    </row>
    <row r="7" spans="1:3" ht="21" x14ac:dyDescent="0.25">
      <c r="A7" s="4" t="s">
        <v>30</v>
      </c>
      <c r="C7" t="e">
        <f>VLOOKUP(IFERROR(MID(A7,SEARCH("""",A7,1)+1,(SEARCH("""",A7,SEARCH("""",A7,1)+1)-(SEARCH("""",A7,1)+1))),A7),Лист1!$C$1:$C$15000,1,0)</f>
        <v>#N/A</v>
      </c>
    </row>
    <row r="8" spans="1:3" ht="21" x14ac:dyDescent="0.25">
      <c r="A8" s="4" t="s">
        <v>31</v>
      </c>
      <c r="C8" t="e">
        <f>VLOOKUP(IFERROR(MID(A8,SEARCH("""",A8,1)+1,(SEARCH("""",A8,SEARCH("""",A8,1)+1)-(SEARCH("""",A8,1)+1))),A8),Лист1!$C$1:$C$15000,1,0)</f>
        <v>#N/A</v>
      </c>
    </row>
    <row r="9" spans="1:3" x14ac:dyDescent="0.25">
      <c r="A9" s="4" t="s">
        <v>32</v>
      </c>
      <c r="C9" t="e">
        <f>VLOOKUP(IFERROR(MID(A9,SEARCH("""",A9,1)+1,(SEARCH("""",A9,SEARCH("""",A9,1)+1)-(SEARCH("""",A9,1)+1))),A9),Лист1!$C$1:$C$15000,1,0)</f>
        <v>#N/A</v>
      </c>
    </row>
    <row r="10" spans="1:3" x14ac:dyDescent="0.25">
      <c r="A10" s="4" t="s">
        <v>33</v>
      </c>
      <c r="C10" t="e">
        <f>VLOOKUP(IFERROR(MID(A10,SEARCH("""",A10,1)+1,(SEARCH("""",A10,SEARCH("""",A10,1)+1)-(SEARCH("""",A10,1)+1))),A10),Лист1!$C$1:$C$15000,1,0)</f>
        <v>#N/A</v>
      </c>
    </row>
    <row r="11" spans="1:3" x14ac:dyDescent="0.25">
      <c r="A11" s="4" t="s">
        <v>34</v>
      </c>
      <c r="C11" t="e">
        <f>VLOOKUP(IFERROR(MID(A11,SEARCH("""",A11,1)+1,(SEARCH("""",A11,SEARCH("""",A11,1)+1)-(SEARCH("""",A11,1)+1))),A11),Лист1!$C$1:$C$15000,1,0)</f>
        <v>#N/A</v>
      </c>
    </row>
    <row r="12" spans="1:3" x14ac:dyDescent="0.25">
      <c r="A12" s="4" t="s">
        <v>35</v>
      </c>
      <c r="C12" t="e">
        <f>VLOOKUP(IFERROR(MID(A12,SEARCH("""",A12,1)+1,(SEARCH("""",A12,SEARCH("""",A12,1)+1)-(SEARCH("""",A12,1)+1))),A12),Лист1!$C$1:$C$15000,1,0)</f>
        <v>#N/A</v>
      </c>
    </row>
    <row r="13" spans="1:3" ht="21" x14ac:dyDescent="0.25">
      <c r="A13" s="4" t="s">
        <v>36</v>
      </c>
      <c r="C13" t="e">
        <f>VLOOKUP(IFERROR(MID(A13,SEARCH("""",A13,1)+1,(SEARCH("""",A13,SEARCH("""",A13,1)+1)-(SEARCH("""",A13,1)+1))),A13),Лист1!$C$1:$C$15000,1,0)</f>
        <v>#N/A</v>
      </c>
    </row>
    <row r="14" spans="1:3" x14ac:dyDescent="0.25">
      <c r="A14" s="4" t="s">
        <v>37</v>
      </c>
      <c r="C14" t="e">
        <f>VLOOKUP(IFERROR(MID(A14,SEARCH("""",A14,1)+1,(SEARCH("""",A14,SEARCH("""",A14,1)+1)-(SEARCH("""",A14,1)+1))),A14),Лист1!$C$1:$C$15000,1,0)</f>
        <v>#N/A</v>
      </c>
    </row>
    <row r="15" spans="1:3" x14ac:dyDescent="0.25">
      <c r="A15" s="4" t="s">
        <v>38</v>
      </c>
      <c r="C15" t="e">
        <f>VLOOKUP(IFERROR(MID(A15,SEARCH("""",A15,1)+1,(SEARCH("""",A15,SEARCH("""",A15,1)+1)-(SEARCH("""",A15,1)+1))),A15),Лист1!$C$1:$C$15000,1,0)</f>
        <v>#N/A</v>
      </c>
    </row>
    <row r="16" spans="1:3" x14ac:dyDescent="0.25">
      <c r="A16" s="4" t="s">
        <v>187</v>
      </c>
      <c r="C16" t="e">
        <f>VLOOKUP(IFERROR(MID(A16,SEARCH("""",A16,1)+1,(SEARCH("""",A16,SEARCH("""",A16,1)+1)-(SEARCH("""",A16,1)+1))),A16),Лист1!$C$1:$C$15000,1,0)</f>
        <v>#N/A</v>
      </c>
    </row>
    <row r="17" spans="1:3" x14ac:dyDescent="0.25">
      <c r="A17" s="4" t="s">
        <v>188</v>
      </c>
      <c r="C17" t="e">
        <f>VLOOKUP(IFERROR(MID(A17,SEARCH("""",A17,1)+1,(SEARCH("""",A17,SEARCH("""",A17,1)+1)-(SEARCH("""",A17,1)+1))),A17),Лист1!$C$1:$C$15000,1,0)</f>
        <v>#N/A</v>
      </c>
    </row>
    <row r="18" spans="1:3" x14ac:dyDescent="0.25">
      <c r="A18" s="4" t="s">
        <v>189</v>
      </c>
      <c r="C18" t="e">
        <f>VLOOKUP(IFERROR(MID(A18,SEARCH("""",A18,1)+1,(SEARCH("""",A18,SEARCH("""",A18,1)+1)-(SEARCH("""",A18,1)+1))),A18),Лист1!$C$1:$C$15000,1,0)</f>
        <v>#N/A</v>
      </c>
    </row>
    <row r="19" spans="1:3" x14ac:dyDescent="0.25">
      <c r="A19" s="4" t="s">
        <v>39</v>
      </c>
      <c r="C19" t="e">
        <f>VLOOKUP(IFERROR(MID(A19,SEARCH("""",A19,1)+1,(SEARCH("""",A19,SEARCH("""",A19,1)+1)-(SEARCH("""",A19,1)+1))),A19),Лист1!$C$1:$C$15000,1,0)</f>
        <v>#N/A</v>
      </c>
    </row>
    <row r="20" spans="1:3" x14ac:dyDescent="0.25">
      <c r="A20" s="4" t="s">
        <v>190</v>
      </c>
      <c r="C20" t="e">
        <f>VLOOKUP(IFERROR(MID(A20,SEARCH("""",A20,1)+1,(SEARCH("""",A20,SEARCH("""",A20,1)+1)-(SEARCH("""",A20,1)+1))),A20),Лист1!$C$1:$C$15000,1,0)</f>
        <v>#N/A</v>
      </c>
    </row>
    <row r="21" spans="1:3" x14ac:dyDescent="0.25">
      <c r="A21" s="4"/>
      <c r="C21" t="e">
        <f>VLOOKUP(IFERROR(MID(A21,SEARCH("""",A21,1)+1,(SEARCH("""",A21,SEARCH("""",A21,1)+1)-(SEARCH("""",A21,1)+1))),A21),Лист1!$C$1:$C$15000,1,0)</f>
        <v>#N/A</v>
      </c>
    </row>
    <row r="22" spans="1:3" x14ac:dyDescent="0.25">
      <c r="A22" s="4" t="s">
        <v>191</v>
      </c>
      <c r="C22" t="e">
        <f>VLOOKUP(IFERROR(MID(A22,SEARCH("""",A22,1)+1,(SEARCH("""",A22,SEARCH("""",A22,1)+1)-(SEARCH("""",A22,1)+1))),A22),Лист1!$C$1:$C$15000,1,0)</f>
        <v>#N/A</v>
      </c>
    </row>
    <row r="23" spans="1:3" x14ac:dyDescent="0.25">
      <c r="A23" s="4" t="s">
        <v>40</v>
      </c>
      <c r="C23" t="e">
        <f>VLOOKUP(IFERROR(MID(A23,SEARCH("""",A23,1)+1,(SEARCH("""",A23,SEARCH("""",A23,1)+1)-(SEARCH("""",A23,1)+1))),A23),Лист1!$C$1:$C$15000,1,0)</f>
        <v>#N/A</v>
      </c>
    </row>
    <row r="24" spans="1:3" x14ac:dyDescent="0.25">
      <c r="A24" s="4" t="s">
        <v>192</v>
      </c>
      <c r="C24" t="e">
        <f>VLOOKUP(IFERROR(MID(A24,SEARCH("""",A24,1)+1,(SEARCH("""",A24,SEARCH("""",A24,1)+1)-(SEARCH("""",A24,1)+1))),A24),Лист1!$C$1:$C$15000,1,0)</f>
        <v>#N/A</v>
      </c>
    </row>
    <row r="25" spans="1:3" x14ac:dyDescent="0.25">
      <c r="A25" s="4" t="s">
        <v>193</v>
      </c>
      <c r="C25" t="e">
        <f>VLOOKUP(IFERROR(MID(A25,SEARCH("""",A25,1)+1,(SEARCH("""",A25,SEARCH("""",A25,1)+1)-(SEARCH("""",A25,1)+1))),A25),Лист1!$C$1:$C$15000,1,0)</f>
        <v>#N/A</v>
      </c>
    </row>
    <row r="26" spans="1:3" x14ac:dyDescent="0.25">
      <c r="A26" s="4" t="s">
        <v>194</v>
      </c>
      <c r="C26" t="e">
        <f>VLOOKUP(IFERROR(MID(A26,SEARCH("""",A26,1)+1,(SEARCH("""",A26,SEARCH("""",A26,1)+1)-(SEARCH("""",A26,1)+1))),A26),Лист1!$C$1:$C$15000,1,0)</f>
        <v>#N/A</v>
      </c>
    </row>
    <row r="27" spans="1:3" x14ac:dyDescent="0.25">
      <c r="A27" s="4" t="s">
        <v>41</v>
      </c>
      <c r="C27" t="e">
        <f>VLOOKUP(IFERROR(MID(A27,SEARCH("""",A27,1)+1,(SEARCH("""",A27,SEARCH("""",A27,1)+1)-(SEARCH("""",A27,1)+1))),A27),Лист1!$C$1:$C$15000,1,0)</f>
        <v>#N/A</v>
      </c>
    </row>
    <row r="28" spans="1:3" x14ac:dyDescent="0.25">
      <c r="A28" s="4" t="s">
        <v>42</v>
      </c>
      <c r="C28" t="e">
        <f>VLOOKUP(IFERROR(MID(A28,SEARCH("""",A28,1)+1,(SEARCH("""",A28,SEARCH("""",A28,1)+1)-(SEARCH("""",A28,1)+1))),A28),Лист1!$C$1:$C$15000,1,0)</f>
        <v>#N/A</v>
      </c>
    </row>
    <row r="29" spans="1:3" x14ac:dyDescent="0.25">
      <c r="A29" s="4" t="s">
        <v>43</v>
      </c>
      <c r="C29" t="e">
        <f>VLOOKUP(IFERROR(MID(A29,SEARCH("""",A29,1)+1,(SEARCH("""",A29,SEARCH("""",A29,1)+1)-(SEARCH("""",A29,1)+1))),A29),Лист1!$C$1:$C$15000,1,0)</f>
        <v>#N/A</v>
      </c>
    </row>
    <row r="30" spans="1:3" ht="31.5" x14ac:dyDescent="0.25">
      <c r="A30" s="4" t="s">
        <v>44</v>
      </c>
      <c r="C30" t="e">
        <f>VLOOKUP(IFERROR(MID(A30,SEARCH("""",A30,1)+1,(SEARCH("""",A30,SEARCH("""",A30,1)+1)-(SEARCH("""",A30,1)+1))),A30),Лист1!$C$1:$C$15000,1,0)</f>
        <v>#N/A</v>
      </c>
    </row>
    <row r="31" spans="1:3" x14ac:dyDescent="0.25">
      <c r="A31" s="4" t="s">
        <v>45</v>
      </c>
      <c r="C31" t="e">
        <f>VLOOKUP(IFERROR(MID(A31,SEARCH("""",A31,1)+1,(SEARCH("""",A31,SEARCH("""",A31,1)+1)-(SEARCH("""",A31,1)+1))),A31),Лист1!$C$1:$C$15000,1,0)</f>
        <v>#N/A</v>
      </c>
    </row>
    <row r="32" spans="1:3" ht="21" x14ac:dyDescent="0.25">
      <c r="A32" s="4" t="s">
        <v>195</v>
      </c>
      <c r="C32" t="e">
        <f>VLOOKUP(IFERROR(MID(A32,SEARCH("""",A32,1)+1,(SEARCH("""",A32,SEARCH("""",A32,1)+1)-(SEARCH("""",A32,1)+1))),A32),Лист1!$C$1:$C$15000,1,0)</f>
        <v>#N/A</v>
      </c>
    </row>
    <row r="33" spans="1:3" ht="21" x14ac:dyDescent="0.25">
      <c r="A33" s="4" t="s">
        <v>46</v>
      </c>
      <c r="C33" t="e">
        <f>VLOOKUP(IFERROR(MID(A33,SEARCH("""",A33,1)+1,(SEARCH("""",A33,SEARCH("""",A33,1)+1)-(SEARCH("""",A33,1)+1))),A33),Лист1!$C$1:$C$15000,1,0)</f>
        <v>#N/A</v>
      </c>
    </row>
    <row r="34" spans="1:3" x14ac:dyDescent="0.25">
      <c r="A34" s="4" t="s">
        <v>47</v>
      </c>
      <c r="C34" t="e">
        <f>VLOOKUP(IFERROR(MID(A34,SEARCH("""",A34,1)+1,(SEARCH("""",A34,SEARCH("""",A34,1)+1)-(SEARCH("""",A34,1)+1))),A34),Лист1!$C$1:$C$15000,1,0)</f>
        <v>#N/A</v>
      </c>
    </row>
    <row r="35" spans="1:3" x14ac:dyDescent="0.25">
      <c r="A35" s="4" t="s">
        <v>48</v>
      </c>
      <c r="C35" t="e">
        <f>VLOOKUP(IFERROR(MID(A35,SEARCH("""",A35,1)+1,(SEARCH("""",A35,SEARCH("""",A35,1)+1)-(SEARCH("""",A35,1)+1))),A35),Лист1!$C$1:$C$15000,1,0)</f>
        <v>#N/A</v>
      </c>
    </row>
    <row r="36" spans="1:3" ht="21" x14ac:dyDescent="0.25">
      <c r="A36" s="4" t="s">
        <v>49</v>
      </c>
      <c r="C36" t="e">
        <f>VLOOKUP(IFERROR(MID(A36,SEARCH("""",A36,1)+1,(SEARCH("""",A36,SEARCH("""",A36,1)+1)-(SEARCH("""",A36,1)+1))),A36),Лист1!$C$1:$C$15000,1,0)</f>
        <v>#N/A</v>
      </c>
    </row>
    <row r="37" spans="1:3" x14ac:dyDescent="0.25">
      <c r="A37" s="4" t="s">
        <v>50</v>
      </c>
      <c r="C37" t="e">
        <f>VLOOKUP(IFERROR(MID(A37,SEARCH("""",A37,1)+1,(SEARCH("""",A37,SEARCH("""",A37,1)+1)-(SEARCH("""",A37,1)+1))),A37),Лист1!$C$1:$C$15000,1,0)</f>
        <v>#N/A</v>
      </c>
    </row>
    <row r="38" spans="1:3" ht="21" x14ac:dyDescent="0.25">
      <c r="A38" s="4" t="s">
        <v>51</v>
      </c>
      <c r="C38" t="e">
        <f>VLOOKUP(IFERROR(MID(A38,SEARCH("""",A38,1)+1,(SEARCH("""",A38,SEARCH("""",A38,1)+1)-(SEARCH("""",A38,1)+1))),A38),Лист1!$C$1:$C$15000,1,0)</f>
        <v>#N/A</v>
      </c>
    </row>
    <row r="39" spans="1:3" x14ac:dyDescent="0.25">
      <c r="A39" s="4" t="s">
        <v>52</v>
      </c>
      <c r="C39" t="e">
        <f>VLOOKUP(IFERROR(MID(A39,SEARCH("""",A39,1)+1,(SEARCH("""",A39,SEARCH("""",A39,1)+1)-(SEARCH("""",A39,1)+1))),A39),Лист1!$C$1:$C$15000,1,0)</f>
        <v>#N/A</v>
      </c>
    </row>
    <row r="40" spans="1:3" x14ac:dyDescent="0.25">
      <c r="A40" s="4" t="s">
        <v>53</v>
      </c>
      <c r="C40" t="e">
        <f>VLOOKUP(IFERROR(MID(A40,SEARCH("""",A40,1)+1,(SEARCH("""",A40,SEARCH("""",A40,1)+1)-(SEARCH("""",A40,1)+1))),A40),Лист1!$C$1:$C$15000,1,0)</f>
        <v>#N/A</v>
      </c>
    </row>
    <row r="41" spans="1:3" x14ac:dyDescent="0.25">
      <c r="A41" s="4" t="s">
        <v>54</v>
      </c>
      <c r="C41" t="e">
        <f>VLOOKUP(IFERROR(MID(A41,SEARCH("""",A41,1)+1,(SEARCH("""",A41,SEARCH("""",A41,1)+1)-(SEARCH("""",A41,1)+1))),A41),Лист1!$C$1:$C$15000,1,0)</f>
        <v>#N/A</v>
      </c>
    </row>
    <row r="42" spans="1:3" x14ac:dyDescent="0.25">
      <c r="A42" s="4" t="s">
        <v>196</v>
      </c>
      <c r="C42" t="e">
        <f>VLOOKUP(IFERROR(MID(A42,SEARCH("""",A42,1)+1,(SEARCH("""",A42,SEARCH("""",A42,1)+1)-(SEARCH("""",A42,1)+1))),A42),Лист1!$C$1:$C$15000,1,0)</f>
        <v>#N/A</v>
      </c>
    </row>
    <row r="43" spans="1:3" x14ac:dyDescent="0.25">
      <c r="A43" s="4" t="s">
        <v>197</v>
      </c>
      <c r="C43" t="e">
        <f>VLOOKUP(IFERROR(MID(A43,SEARCH("""",A43,1)+1,(SEARCH("""",A43,SEARCH("""",A43,1)+1)-(SEARCH("""",A43,1)+1))),A43),Лист1!$C$1:$C$15000,1,0)</f>
        <v>#N/A</v>
      </c>
    </row>
    <row r="44" spans="1:3" ht="21" x14ac:dyDescent="0.25">
      <c r="A44" s="4" t="s">
        <v>55</v>
      </c>
      <c r="C44" t="e">
        <f>VLOOKUP(IFERROR(MID(A44,SEARCH("""",A44,1)+1,(SEARCH("""",A44,SEARCH("""",A44,1)+1)-(SEARCH("""",A44,1)+1))),A44),Лист1!$C$1:$C$15000,1,0)</f>
        <v>#N/A</v>
      </c>
    </row>
    <row r="45" spans="1:3" x14ac:dyDescent="0.25">
      <c r="A45" s="4" t="s">
        <v>56</v>
      </c>
      <c r="C45" t="e">
        <f>VLOOKUP(IFERROR(MID(A45,SEARCH("""",A45,1)+1,(SEARCH("""",A45,SEARCH("""",A45,1)+1)-(SEARCH("""",A45,1)+1))),A45),Лист1!$C$1:$C$15000,1,0)</f>
        <v>#N/A</v>
      </c>
    </row>
    <row r="46" spans="1:3" x14ac:dyDescent="0.25">
      <c r="A46" s="4" t="s">
        <v>57</v>
      </c>
      <c r="C46" t="e">
        <f>VLOOKUP(IFERROR(MID(A46,SEARCH("""",A46,1)+1,(SEARCH("""",A46,SEARCH("""",A46,1)+1)-(SEARCH("""",A46,1)+1))),A46),Лист1!$C$1:$C$15000,1,0)</f>
        <v>#N/A</v>
      </c>
    </row>
    <row r="47" spans="1:3" x14ac:dyDescent="0.25">
      <c r="A47" s="4" t="s">
        <v>58</v>
      </c>
      <c r="C47" t="e">
        <f>VLOOKUP(IFERROR(MID(A47,SEARCH("""",A47,1)+1,(SEARCH("""",A47,SEARCH("""",A47,1)+1)-(SEARCH("""",A47,1)+1))),A47),Лист1!$C$1:$C$15000,1,0)</f>
        <v>#N/A</v>
      </c>
    </row>
    <row r="48" spans="1:3" x14ac:dyDescent="0.25">
      <c r="A48" s="4" t="s">
        <v>59</v>
      </c>
      <c r="C48" t="e">
        <f>VLOOKUP(IFERROR(MID(A48,SEARCH("""",A48,1)+1,(SEARCH("""",A48,SEARCH("""",A48,1)+1)-(SEARCH("""",A48,1)+1))),A48),Лист1!$C$1:$C$15000,1,0)</f>
        <v>#N/A</v>
      </c>
    </row>
    <row r="49" spans="1:3" ht="21" x14ac:dyDescent="0.25">
      <c r="A49" s="4" t="s">
        <v>60</v>
      </c>
      <c r="C49" t="e">
        <f>VLOOKUP(IFERROR(MID(A49,SEARCH("""",A49,1)+1,(SEARCH("""",A49,SEARCH("""",A49,1)+1)-(SEARCH("""",A49,1)+1))),A49),Лист1!$C$1:$C$15000,1,0)</f>
        <v>#N/A</v>
      </c>
    </row>
    <row r="50" spans="1:3" x14ac:dyDescent="0.25">
      <c r="A50" s="4" t="s">
        <v>61</v>
      </c>
      <c r="C50" t="e">
        <f>VLOOKUP(IFERROR(MID(A50,SEARCH("""",A50,1)+1,(SEARCH("""",A50,SEARCH("""",A50,1)+1)-(SEARCH("""",A50,1)+1))),A50),Лист1!$C$1:$C$15000,1,0)</f>
        <v>#N/A</v>
      </c>
    </row>
    <row r="51" spans="1:3" ht="21" x14ac:dyDescent="0.25">
      <c r="A51" s="4" t="s">
        <v>62</v>
      </c>
      <c r="C51" t="e">
        <f>VLOOKUP(IFERROR(MID(A51,SEARCH("""",A51,1)+1,(SEARCH("""",A51,SEARCH("""",A51,1)+1)-(SEARCH("""",A51,1)+1))),A51),Лист1!$C$1:$C$15000,1,0)</f>
        <v>#N/A</v>
      </c>
    </row>
    <row r="52" spans="1:3" ht="21" x14ac:dyDescent="0.25">
      <c r="A52" s="4" t="s">
        <v>63</v>
      </c>
      <c r="C52" t="e">
        <f>VLOOKUP(IFERROR(MID(A52,SEARCH("""",A52,1)+1,(SEARCH("""",A52,SEARCH("""",A52,1)+1)-(SEARCH("""",A52,1)+1))),A52),Лист1!$C$1:$C$15000,1,0)</f>
        <v>#N/A</v>
      </c>
    </row>
    <row r="53" spans="1:3" x14ac:dyDescent="0.25">
      <c r="A53" s="4" t="s">
        <v>64</v>
      </c>
      <c r="C53" t="e">
        <f>VLOOKUP(IFERROR(MID(A53,SEARCH("""",A53,1)+1,(SEARCH("""",A53,SEARCH("""",A53,1)+1)-(SEARCH("""",A53,1)+1))),A53),Лист1!$C$1:$C$15000,1,0)</f>
        <v>#N/A</v>
      </c>
    </row>
    <row r="54" spans="1:3" x14ac:dyDescent="0.25">
      <c r="A54" s="4" t="s">
        <v>65</v>
      </c>
      <c r="C54" t="e">
        <f>VLOOKUP(IFERROR(MID(A54,SEARCH("""",A54,1)+1,(SEARCH("""",A54,SEARCH("""",A54,1)+1)-(SEARCH("""",A54,1)+1))),A54),Лист1!$C$1:$C$15000,1,0)</f>
        <v>#N/A</v>
      </c>
    </row>
    <row r="55" spans="1:3" x14ac:dyDescent="0.25">
      <c r="A55" s="4" t="s">
        <v>66</v>
      </c>
      <c r="C55" t="e">
        <f>VLOOKUP(IFERROR(MID(A55,SEARCH("""",A55,1)+1,(SEARCH("""",A55,SEARCH("""",A55,1)+1)-(SEARCH("""",A55,1)+1))),A55),Лист1!$C$1:$C$15000,1,0)</f>
        <v>#N/A</v>
      </c>
    </row>
    <row r="56" spans="1:3" x14ac:dyDescent="0.25">
      <c r="A56" s="4" t="s">
        <v>198</v>
      </c>
      <c r="C56" t="e">
        <f>VLOOKUP(IFERROR(MID(A56,SEARCH("""",A56,1)+1,(SEARCH("""",A56,SEARCH("""",A56,1)+1)-(SEARCH("""",A56,1)+1))),A56),Лист1!$C$1:$C$15000,1,0)</f>
        <v>#N/A</v>
      </c>
    </row>
    <row r="57" spans="1:3" x14ac:dyDescent="0.25">
      <c r="A57" s="4" t="s">
        <v>67</v>
      </c>
      <c r="C57" t="e">
        <f>VLOOKUP(IFERROR(MID(A57,SEARCH("""",A57,1)+1,(SEARCH("""",A57,SEARCH("""",A57,1)+1)-(SEARCH("""",A57,1)+1))),A57),Лист1!$C$1:$C$15000,1,0)</f>
        <v>#N/A</v>
      </c>
    </row>
    <row r="58" spans="1:3" x14ac:dyDescent="0.25">
      <c r="A58" s="4" t="s">
        <v>68</v>
      </c>
      <c r="C58" t="e">
        <f>VLOOKUP(IFERROR(MID(A58,SEARCH("""",A58,1)+1,(SEARCH("""",A58,SEARCH("""",A58,1)+1)-(SEARCH("""",A58,1)+1))),A58),Лист1!$C$1:$C$15000,1,0)</f>
        <v>#N/A</v>
      </c>
    </row>
    <row r="59" spans="1:3" x14ac:dyDescent="0.25">
      <c r="A59" s="4" t="s">
        <v>69</v>
      </c>
      <c r="C59" t="e">
        <f>VLOOKUP(IFERROR(MID(A59,SEARCH("""",A59,1)+1,(SEARCH("""",A59,SEARCH("""",A59,1)+1)-(SEARCH("""",A59,1)+1))),A59),Лист1!$C$1:$C$15000,1,0)</f>
        <v>#N/A</v>
      </c>
    </row>
    <row r="60" spans="1:3" x14ac:dyDescent="0.25">
      <c r="A60" s="4" t="s">
        <v>70</v>
      </c>
      <c r="C60" t="e">
        <f>VLOOKUP(IFERROR(MID(A60,SEARCH("""",A60,1)+1,(SEARCH("""",A60,SEARCH("""",A60,1)+1)-(SEARCH("""",A60,1)+1))),A60),Лист1!$C$1:$C$15000,1,0)</f>
        <v>#N/A</v>
      </c>
    </row>
    <row r="61" spans="1:3" x14ac:dyDescent="0.25">
      <c r="A61" s="4" t="s">
        <v>71</v>
      </c>
      <c r="C61" t="e">
        <f>VLOOKUP(IFERROR(MID(A61,SEARCH("""",A61,1)+1,(SEARCH("""",A61,SEARCH("""",A61,1)+1)-(SEARCH("""",A61,1)+1))),A61),Лист1!$C$1:$C$15000,1,0)</f>
        <v>#N/A</v>
      </c>
    </row>
    <row r="62" spans="1:3" x14ac:dyDescent="0.25">
      <c r="A62" s="4" t="s">
        <v>72</v>
      </c>
      <c r="C62" t="e">
        <f>VLOOKUP(IFERROR(MID(A62,SEARCH("""",A62,1)+1,(SEARCH("""",A62,SEARCH("""",A62,1)+1)-(SEARCH("""",A62,1)+1))),A62),Лист1!$C$1:$C$15000,1,0)</f>
        <v>#N/A</v>
      </c>
    </row>
    <row r="63" spans="1:3" x14ac:dyDescent="0.25">
      <c r="A63" s="4" t="s">
        <v>73</v>
      </c>
      <c r="C63" t="e">
        <f>VLOOKUP(IFERROR(MID(A63,SEARCH("""",A63,1)+1,(SEARCH("""",A63,SEARCH("""",A63,1)+1)-(SEARCH("""",A63,1)+1))),A63),Лист1!$C$1:$C$15000,1,0)</f>
        <v>#N/A</v>
      </c>
    </row>
    <row r="64" spans="1:3" x14ac:dyDescent="0.25">
      <c r="A64" s="4" t="s">
        <v>74</v>
      </c>
      <c r="C64" t="e">
        <f>VLOOKUP(IFERROR(MID(A64,SEARCH("""",A64,1)+1,(SEARCH("""",A64,SEARCH("""",A64,1)+1)-(SEARCH("""",A64,1)+1))),A64),Лист1!$C$1:$C$15000,1,0)</f>
        <v>#N/A</v>
      </c>
    </row>
    <row r="65" spans="1:3" x14ac:dyDescent="0.25">
      <c r="A65" s="4" t="s">
        <v>75</v>
      </c>
      <c r="C65" t="e">
        <f>VLOOKUP(IFERROR(MID(A65,SEARCH("""",A65,1)+1,(SEARCH("""",A65,SEARCH("""",A65,1)+1)-(SEARCH("""",A65,1)+1))),A65),Лист1!$C$1:$C$15000,1,0)</f>
        <v>#N/A</v>
      </c>
    </row>
    <row r="66" spans="1:3" x14ac:dyDescent="0.25">
      <c r="A66" s="4" t="s">
        <v>76</v>
      </c>
      <c r="C66" t="e">
        <f>VLOOKUP(IFERROR(MID(A66,SEARCH("""",A66,1)+1,(SEARCH("""",A66,SEARCH("""",A66,1)+1)-(SEARCH("""",A66,1)+1))),A66),Лист1!$C$1:$C$15000,1,0)</f>
        <v>#N/A</v>
      </c>
    </row>
    <row r="67" spans="1:3" x14ac:dyDescent="0.25">
      <c r="A67" s="4" t="s">
        <v>77</v>
      </c>
      <c r="C67" t="e">
        <f>VLOOKUP(IFERROR(MID(A67,SEARCH("""",A67,1)+1,(SEARCH("""",A67,SEARCH("""",A67,1)+1)-(SEARCH("""",A67,1)+1))),A67),Лист1!$C$1:$C$15000,1,0)</f>
        <v>#N/A</v>
      </c>
    </row>
    <row r="68" spans="1:3" x14ac:dyDescent="0.25">
      <c r="A68" s="4" t="s">
        <v>78</v>
      </c>
      <c r="C68" t="e">
        <f>VLOOKUP(IFERROR(MID(A68,SEARCH("""",A68,1)+1,(SEARCH("""",A68,SEARCH("""",A68,1)+1)-(SEARCH("""",A68,1)+1))),A68),Лист1!$C$1:$C$15000,1,0)</f>
        <v>#N/A</v>
      </c>
    </row>
    <row r="69" spans="1:3" x14ac:dyDescent="0.25">
      <c r="A69" s="4" t="s">
        <v>79</v>
      </c>
      <c r="C69" t="e">
        <f>VLOOKUP(IFERROR(MID(A69,SEARCH("""",A69,1)+1,(SEARCH("""",A69,SEARCH("""",A69,1)+1)-(SEARCH("""",A69,1)+1))),A69),Лист1!$C$1:$C$15000,1,0)</f>
        <v>#N/A</v>
      </c>
    </row>
    <row r="70" spans="1:3" x14ac:dyDescent="0.25">
      <c r="A70" s="4" t="s">
        <v>80</v>
      </c>
      <c r="C70" t="e">
        <f>VLOOKUP(IFERROR(MID(A70,SEARCH("""",A70,1)+1,(SEARCH("""",A70,SEARCH("""",A70,1)+1)-(SEARCH("""",A70,1)+1))),A70),Лист1!$C$1:$C$15000,1,0)</f>
        <v>#N/A</v>
      </c>
    </row>
    <row r="71" spans="1:3" x14ac:dyDescent="0.25">
      <c r="A71" s="4" t="s">
        <v>81</v>
      </c>
      <c r="C71" t="e">
        <f>VLOOKUP(IFERROR(MID(A71,SEARCH("""",A71,1)+1,(SEARCH("""",A71,SEARCH("""",A71,1)+1)-(SEARCH("""",A71,1)+1))),A71),Лист1!$C$1:$C$15000,1,0)</f>
        <v>#N/A</v>
      </c>
    </row>
    <row r="72" spans="1:3" x14ac:dyDescent="0.25">
      <c r="A72" s="4" t="s">
        <v>82</v>
      </c>
      <c r="C72" t="e">
        <f>VLOOKUP(IFERROR(MID(A72,SEARCH("""",A72,1)+1,(SEARCH("""",A72,SEARCH("""",A72,1)+1)-(SEARCH("""",A72,1)+1))),A72),Лист1!$C$1:$C$15000,1,0)</f>
        <v>#N/A</v>
      </c>
    </row>
    <row r="73" spans="1:3" x14ac:dyDescent="0.25">
      <c r="A73" s="4" t="s">
        <v>83</v>
      </c>
      <c r="C73" t="e">
        <f>VLOOKUP(IFERROR(MID(A73,SEARCH("""",A73,1)+1,(SEARCH("""",A73,SEARCH("""",A73,1)+1)-(SEARCH("""",A73,1)+1))),A73),Лист1!$C$1:$C$15000,1,0)</f>
        <v>#N/A</v>
      </c>
    </row>
    <row r="74" spans="1:3" x14ac:dyDescent="0.25">
      <c r="A74" s="4" t="s">
        <v>84</v>
      </c>
      <c r="C74" t="e">
        <f>VLOOKUP(IFERROR(MID(A74,SEARCH("""",A74,1)+1,(SEARCH("""",A74,SEARCH("""",A74,1)+1)-(SEARCH("""",A74,1)+1))),A74),Лист1!$C$1:$C$15000,1,0)</f>
        <v>#N/A</v>
      </c>
    </row>
    <row r="75" spans="1:3" x14ac:dyDescent="0.25">
      <c r="A75" s="4" t="s">
        <v>85</v>
      </c>
      <c r="C75" t="e">
        <f>VLOOKUP(IFERROR(MID(A75,SEARCH("""",A75,1)+1,(SEARCH("""",A75,SEARCH("""",A75,1)+1)-(SEARCH("""",A75,1)+1))),A75),Лист1!$C$1:$C$15000,1,0)</f>
        <v>#N/A</v>
      </c>
    </row>
    <row r="76" spans="1:3" x14ac:dyDescent="0.25">
      <c r="A76" s="4" t="s">
        <v>86</v>
      </c>
      <c r="C76" t="e">
        <f>VLOOKUP(IFERROR(MID(A76,SEARCH("""",A76,1)+1,(SEARCH("""",A76,SEARCH("""",A76,1)+1)-(SEARCH("""",A76,1)+1))),A76),Лист1!$C$1:$C$15000,1,0)</f>
        <v>#N/A</v>
      </c>
    </row>
    <row r="77" spans="1:3" x14ac:dyDescent="0.25">
      <c r="A77" s="4" t="s">
        <v>87</v>
      </c>
      <c r="C77" t="e">
        <f>VLOOKUP(IFERROR(MID(A77,SEARCH("""",A77,1)+1,(SEARCH("""",A77,SEARCH("""",A77,1)+1)-(SEARCH("""",A77,1)+1))),A77),Лист1!$C$1:$C$15000,1,0)</f>
        <v>#N/A</v>
      </c>
    </row>
    <row r="78" spans="1:3" x14ac:dyDescent="0.25">
      <c r="A78" s="4" t="s">
        <v>88</v>
      </c>
      <c r="C78" t="e">
        <f>VLOOKUP(IFERROR(MID(A78,SEARCH("""",A78,1)+1,(SEARCH("""",A78,SEARCH("""",A78,1)+1)-(SEARCH("""",A78,1)+1))),A78),Лист1!$C$1:$C$15000,1,0)</f>
        <v>#N/A</v>
      </c>
    </row>
    <row r="79" spans="1:3" x14ac:dyDescent="0.25">
      <c r="A79" s="4" t="s">
        <v>89</v>
      </c>
      <c r="C79" t="e">
        <f>VLOOKUP(IFERROR(MID(A79,SEARCH("""",A79,1)+1,(SEARCH("""",A79,SEARCH("""",A79,1)+1)-(SEARCH("""",A79,1)+1))),A79),Лист1!$C$1:$C$15000,1,0)</f>
        <v>#N/A</v>
      </c>
    </row>
    <row r="80" spans="1:3" x14ac:dyDescent="0.25">
      <c r="A80" s="4" t="s">
        <v>90</v>
      </c>
      <c r="C80" t="e">
        <f>VLOOKUP(IFERROR(MID(A80,SEARCH("""",A80,1)+1,(SEARCH("""",A80,SEARCH("""",A80,1)+1)-(SEARCH("""",A80,1)+1))),A80),Лист1!$C$1:$C$15000,1,0)</f>
        <v>#N/A</v>
      </c>
    </row>
    <row r="81" spans="1:3" x14ac:dyDescent="0.25">
      <c r="A81" s="4" t="s">
        <v>91</v>
      </c>
      <c r="C81" t="e">
        <f>VLOOKUP(IFERROR(MID(A81,SEARCH("""",A81,1)+1,(SEARCH("""",A81,SEARCH("""",A81,1)+1)-(SEARCH("""",A81,1)+1))),A81),Лист1!$C$1:$C$15000,1,0)</f>
        <v>#N/A</v>
      </c>
    </row>
    <row r="82" spans="1:3" x14ac:dyDescent="0.25">
      <c r="A82" s="4" t="s">
        <v>92</v>
      </c>
      <c r="C82" t="e">
        <f>VLOOKUP(IFERROR(MID(A82,SEARCH("""",A82,1)+1,(SEARCH("""",A82,SEARCH("""",A82,1)+1)-(SEARCH("""",A82,1)+1))),A82),Лист1!$C$1:$C$15000,1,0)</f>
        <v>#N/A</v>
      </c>
    </row>
    <row r="83" spans="1:3" x14ac:dyDescent="0.25">
      <c r="A83" s="4" t="s">
        <v>93</v>
      </c>
      <c r="C83" t="e">
        <f>VLOOKUP(IFERROR(MID(A83,SEARCH("""",A83,1)+1,(SEARCH("""",A83,SEARCH("""",A83,1)+1)-(SEARCH("""",A83,1)+1))),A83),Лист1!$C$1:$C$15000,1,0)</f>
        <v>#N/A</v>
      </c>
    </row>
    <row r="84" spans="1:3" x14ac:dyDescent="0.25">
      <c r="A84" s="4" t="s">
        <v>94</v>
      </c>
      <c r="C84" t="e">
        <f>VLOOKUP(IFERROR(MID(A84,SEARCH("""",A84,1)+1,(SEARCH("""",A84,SEARCH("""",A84,1)+1)-(SEARCH("""",A84,1)+1))),A84),Лист1!$C$1:$C$15000,1,0)</f>
        <v>#N/A</v>
      </c>
    </row>
    <row r="85" spans="1:3" x14ac:dyDescent="0.25">
      <c r="A85" s="4" t="s">
        <v>95</v>
      </c>
      <c r="C85" t="e">
        <f>VLOOKUP(IFERROR(MID(A85,SEARCH("""",A85,1)+1,(SEARCH("""",A85,SEARCH("""",A85,1)+1)-(SEARCH("""",A85,1)+1))),A85),Лист1!$C$1:$C$15000,1,0)</f>
        <v>#N/A</v>
      </c>
    </row>
    <row r="86" spans="1:3" ht="21" x14ac:dyDescent="0.25">
      <c r="A86" s="4" t="s">
        <v>96</v>
      </c>
      <c r="C86" t="e">
        <f>VLOOKUP(IFERROR(MID(A86,SEARCH("""",A86,1)+1,(SEARCH("""",A86,SEARCH("""",A86,1)+1)-(SEARCH("""",A86,1)+1))),A86),Лист1!$C$1:$C$15000,1,0)</f>
        <v>#N/A</v>
      </c>
    </row>
    <row r="87" spans="1:3" x14ac:dyDescent="0.25">
      <c r="A87" s="4" t="s">
        <v>97</v>
      </c>
      <c r="C87" t="e">
        <f>VLOOKUP(IFERROR(MID(A87,SEARCH("""",A87,1)+1,(SEARCH("""",A87,SEARCH("""",A87,1)+1)-(SEARCH("""",A87,1)+1))),A87),Лист1!$C$1:$C$15000,1,0)</f>
        <v>#N/A</v>
      </c>
    </row>
    <row r="88" spans="1:3" ht="21" x14ac:dyDescent="0.25">
      <c r="A88" s="4" t="s">
        <v>98</v>
      </c>
      <c r="C88" t="e">
        <f>VLOOKUP(IFERROR(MID(A88,SEARCH("""",A88,1)+1,(SEARCH("""",A88,SEARCH("""",A88,1)+1)-(SEARCH("""",A88,1)+1))),A88),Лист1!$C$1:$C$15000,1,0)</f>
        <v>#N/A</v>
      </c>
    </row>
    <row r="89" spans="1:3" x14ac:dyDescent="0.25">
      <c r="A89" s="4" t="s">
        <v>99</v>
      </c>
      <c r="C89" t="e">
        <f>VLOOKUP(IFERROR(MID(A89,SEARCH("""",A89,1)+1,(SEARCH("""",A89,SEARCH("""",A89,1)+1)-(SEARCH("""",A89,1)+1))),A89),Лист1!$C$1:$C$15000,1,0)</f>
        <v>#N/A</v>
      </c>
    </row>
    <row r="90" spans="1:3" x14ac:dyDescent="0.25">
      <c r="A90" s="4" t="s">
        <v>100</v>
      </c>
      <c r="C90" t="e">
        <f>VLOOKUP(IFERROR(MID(A90,SEARCH("""",A90,1)+1,(SEARCH("""",A90,SEARCH("""",A90,1)+1)-(SEARCH("""",A90,1)+1))),A90),Лист1!$C$1:$C$15000,1,0)</f>
        <v>#N/A</v>
      </c>
    </row>
    <row r="91" spans="1:3" ht="31.5" x14ac:dyDescent="0.25">
      <c r="A91" s="4" t="s">
        <v>101</v>
      </c>
      <c r="C91" t="str">
        <f>VLOOKUP(IFERROR(MID(A91,SEARCH("""",A91,1)+1,(SEARCH("""",A91,SEARCH("""",A91,1)+1)-(SEARCH("""",A91,1)+1))),A91),Лист1!$C$1:$C$15000,1,0)</f>
        <v>Уральский межрегиональный сертификационный Центр</v>
      </c>
    </row>
    <row r="92" spans="1:3" ht="31.5" x14ac:dyDescent="0.25">
      <c r="A92" s="4" t="s">
        <v>102</v>
      </c>
      <c r="C92" t="e">
        <f>VLOOKUP(IFERROR(MID(A92,SEARCH("""",A92,1)+1,(SEARCH("""",A92,SEARCH("""",A92,1)+1)-(SEARCH("""",A92,1)+1))),A92),Лист1!$C$1:$C$15000,1,0)</f>
        <v>#N/A</v>
      </c>
    </row>
    <row r="93" spans="1:3" x14ac:dyDescent="0.25">
      <c r="A93" s="4" t="s">
        <v>103</v>
      </c>
      <c r="C93" t="e">
        <f>VLOOKUP(IFERROR(MID(A93,SEARCH("""",A93,1)+1,(SEARCH("""",A93,SEARCH("""",A93,1)+1)-(SEARCH("""",A93,1)+1))),A93),Лист1!$C$1:$C$15000,1,0)</f>
        <v>#N/A</v>
      </c>
    </row>
    <row r="94" spans="1:3" x14ac:dyDescent="0.25">
      <c r="A94" s="4" t="s">
        <v>104</v>
      </c>
      <c r="C94" t="e">
        <f>VLOOKUP(IFERROR(MID(A94,SEARCH("""",A94,1)+1,(SEARCH("""",A94,SEARCH("""",A94,1)+1)-(SEARCH("""",A94,1)+1))),A94),Лист1!$C$1:$C$15000,1,0)</f>
        <v>#N/A</v>
      </c>
    </row>
    <row r="95" spans="1:3" ht="31.5" x14ac:dyDescent="0.25">
      <c r="A95" s="4" t="s">
        <v>105</v>
      </c>
      <c r="C95" t="e">
        <f>VLOOKUP(IFERROR(MID(A95,SEARCH("""",A95,1)+1,(SEARCH("""",A95,SEARCH("""",A95,1)+1)-(SEARCH("""",A95,1)+1))),A95),Лист1!$C$1:$C$15000,1,0)</f>
        <v>#N/A</v>
      </c>
    </row>
    <row r="96" spans="1:3" x14ac:dyDescent="0.25">
      <c r="A96" s="4" t="s">
        <v>106</v>
      </c>
      <c r="C96" t="e">
        <f>VLOOKUP(IFERROR(MID(A96,SEARCH("""",A96,1)+1,(SEARCH("""",A96,SEARCH("""",A96,1)+1)-(SEARCH("""",A96,1)+1))),A96),Лист1!$C$1:$C$15000,1,0)</f>
        <v>#N/A</v>
      </c>
    </row>
    <row r="97" spans="1:3" x14ac:dyDescent="0.25">
      <c r="A97" s="4" t="s">
        <v>107</v>
      </c>
      <c r="C97" t="e">
        <f>VLOOKUP(IFERROR(MID(A97,SEARCH("""",A97,1)+1,(SEARCH("""",A97,SEARCH("""",A97,1)+1)-(SEARCH("""",A97,1)+1))),A97),Лист1!$C$1:$C$15000,1,0)</f>
        <v>#N/A</v>
      </c>
    </row>
    <row r="98" spans="1:3" x14ac:dyDescent="0.25">
      <c r="A98" s="4" t="s">
        <v>108</v>
      </c>
      <c r="C98" t="e">
        <f>VLOOKUP(IFERROR(MID(A98,SEARCH("""",A98,1)+1,(SEARCH("""",A98,SEARCH("""",A98,1)+1)-(SEARCH("""",A98,1)+1))),A98),Лист1!$C$1:$C$15000,1,0)</f>
        <v>#N/A</v>
      </c>
    </row>
    <row r="99" spans="1:3" x14ac:dyDescent="0.25">
      <c r="A99" s="4" t="s">
        <v>109</v>
      </c>
      <c r="C99" t="e">
        <f>VLOOKUP(IFERROR(MID(A99,SEARCH("""",A99,1)+1,(SEARCH("""",A99,SEARCH("""",A99,1)+1)-(SEARCH("""",A99,1)+1))),A99),Лист1!$C$1:$C$15000,1,0)</f>
        <v>#N/A</v>
      </c>
    </row>
    <row r="100" spans="1:3" x14ac:dyDescent="0.25">
      <c r="A100" s="4" t="s">
        <v>110</v>
      </c>
      <c r="C100" t="e">
        <f>VLOOKUP(IFERROR(MID(A100,SEARCH("""",A100,1)+1,(SEARCH("""",A100,SEARCH("""",A100,1)+1)-(SEARCH("""",A100,1)+1))),A100),Лист1!$C$1:$C$15000,1,0)</f>
        <v>#N/A</v>
      </c>
    </row>
    <row r="101" spans="1:3" x14ac:dyDescent="0.25">
      <c r="A101" s="4" t="s">
        <v>111</v>
      </c>
      <c r="C101" t="e">
        <f>VLOOKUP(IFERROR(MID(A101,SEARCH("""",A101,1)+1,(SEARCH("""",A101,SEARCH("""",A101,1)+1)-(SEARCH("""",A101,1)+1))),A101),Лист1!$C$1:$C$15000,1,0)</f>
        <v>#N/A</v>
      </c>
    </row>
    <row r="102" spans="1:3" x14ac:dyDescent="0.25">
      <c r="A102" s="4" t="s">
        <v>112</v>
      </c>
      <c r="C102" t="e">
        <f>VLOOKUP(IFERROR(MID(A102,SEARCH("""",A102,1)+1,(SEARCH("""",A102,SEARCH("""",A102,1)+1)-(SEARCH("""",A102,1)+1))),A102),Лист1!$C$1:$C$15000,1,0)</f>
        <v>#N/A</v>
      </c>
    </row>
    <row r="103" spans="1:3" x14ac:dyDescent="0.25">
      <c r="A103" s="4" t="s">
        <v>113</v>
      </c>
      <c r="C103" t="e">
        <f>VLOOKUP(IFERROR(MID(A103,SEARCH("""",A103,1)+1,(SEARCH("""",A103,SEARCH("""",A103,1)+1)-(SEARCH("""",A103,1)+1))),A103),Лист1!$C$1:$C$15000,1,0)</f>
        <v>#N/A</v>
      </c>
    </row>
    <row r="104" spans="1:3" x14ac:dyDescent="0.25">
      <c r="A104" s="4" t="s">
        <v>114</v>
      </c>
      <c r="C104" t="e">
        <f>VLOOKUP(IFERROR(MID(A104,SEARCH("""",A104,1)+1,(SEARCH("""",A104,SEARCH("""",A104,1)+1)-(SEARCH("""",A104,1)+1))),A104),Лист1!$C$1:$C$15000,1,0)</f>
        <v>#N/A</v>
      </c>
    </row>
    <row r="105" spans="1:3" x14ac:dyDescent="0.25">
      <c r="A105" s="4" t="s">
        <v>115</v>
      </c>
      <c r="C105" t="e">
        <f>VLOOKUP(IFERROR(MID(A105,SEARCH("""",A105,1)+1,(SEARCH("""",A105,SEARCH("""",A105,1)+1)-(SEARCH("""",A105,1)+1))),A105),Лист1!$C$1:$C$15000,1,0)</f>
        <v>#N/A</v>
      </c>
    </row>
    <row r="106" spans="1:3" x14ac:dyDescent="0.25">
      <c r="A106" s="4" t="s">
        <v>116</v>
      </c>
      <c r="C106" t="e">
        <f>VLOOKUP(IFERROR(MID(A106,SEARCH("""",A106,1)+1,(SEARCH("""",A106,SEARCH("""",A106,1)+1)-(SEARCH("""",A106,1)+1))),A106),Лист1!$C$1:$C$15000,1,0)</f>
        <v>#N/A</v>
      </c>
    </row>
    <row r="107" spans="1:3" x14ac:dyDescent="0.25">
      <c r="A107" s="4" t="s">
        <v>117</v>
      </c>
      <c r="C107" t="e">
        <f>VLOOKUP(IFERROR(MID(A107,SEARCH("""",A107,1)+1,(SEARCH("""",A107,SEARCH("""",A107,1)+1)-(SEARCH("""",A107,1)+1))),A107),Лист1!$C$1:$C$15000,1,0)</f>
        <v>#N/A</v>
      </c>
    </row>
    <row r="108" spans="1:3" x14ac:dyDescent="0.25">
      <c r="A108" s="4" t="s">
        <v>118</v>
      </c>
      <c r="C108" t="e">
        <f>VLOOKUP(IFERROR(MID(A108,SEARCH("""",A108,1)+1,(SEARCH("""",A108,SEARCH("""",A108,1)+1)-(SEARCH("""",A108,1)+1))),A108),Лист1!$C$1:$C$15000,1,0)</f>
        <v>#N/A</v>
      </c>
    </row>
    <row r="109" spans="1:3" x14ac:dyDescent="0.25">
      <c r="A109" s="4" t="s">
        <v>119</v>
      </c>
      <c r="C109" t="e">
        <f>VLOOKUP(IFERROR(MID(A109,SEARCH("""",A109,1)+1,(SEARCH("""",A109,SEARCH("""",A109,1)+1)-(SEARCH("""",A109,1)+1))),A109),Лист1!$C$1:$C$15000,1,0)</f>
        <v>#N/A</v>
      </c>
    </row>
    <row r="110" spans="1:3" x14ac:dyDescent="0.25">
      <c r="A110" s="4" t="s">
        <v>120</v>
      </c>
      <c r="C110" t="e">
        <f>VLOOKUP(IFERROR(MID(A110,SEARCH("""",A110,1)+1,(SEARCH("""",A110,SEARCH("""",A110,1)+1)-(SEARCH("""",A110,1)+1))),A110),Лист1!$C$1:$C$15000,1,0)</f>
        <v>#N/A</v>
      </c>
    </row>
    <row r="111" spans="1:3" ht="21" x14ac:dyDescent="0.25">
      <c r="A111" s="4" t="s">
        <v>121</v>
      </c>
      <c r="C111" t="e">
        <f>VLOOKUP(IFERROR(MID(A111,SEARCH("""",A111,1)+1,(SEARCH("""",A111,SEARCH("""",A111,1)+1)-(SEARCH("""",A111,1)+1))),A111),Лист1!$C$1:$C$15000,1,0)</f>
        <v>#N/A</v>
      </c>
    </row>
    <row r="112" spans="1:3" x14ac:dyDescent="0.25">
      <c r="A112" s="4" t="s">
        <v>122</v>
      </c>
      <c r="C112" t="e">
        <f>VLOOKUP(IFERROR(MID(A112,SEARCH("""",A112,1)+1,(SEARCH("""",A112,SEARCH("""",A112,1)+1)-(SEARCH("""",A112,1)+1))),A112),Лист1!$C$1:$C$15000,1,0)</f>
        <v>#N/A</v>
      </c>
    </row>
    <row r="113" spans="1:3" x14ac:dyDescent="0.25">
      <c r="A113" s="4" t="s">
        <v>123</v>
      </c>
      <c r="C113" t="e">
        <f>VLOOKUP(IFERROR(MID(A113,SEARCH("""",A113,1)+1,(SEARCH("""",A113,SEARCH("""",A113,1)+1)-(SEARCH("""",A113,1)+1))),A113),Лист1!$C$1:$C$15000,1,0)</f>
        <v>#N/A</v>
      </c>
    </row>
    <row r="114" spans="1:3" x14ac:dyDescent="0.25">
      <c r="A114" s="4" t="s">
        <v>124</v>
      </c>
      <c r="C114" t="e">
        <f>VLOOKUP(IFERROR(MID(A114,SEARCH("""",A114,1)+1,(SEARCH("""",A114,SEARCH("""",A114,1)+1)-(SEARCH("""",A114,1)+1))),A114),Лист1!$C$1:$C$15000,1,0)</f>
        <v>#N/A</v>
      </c>
    </row>
    <row r="115" spans="1:3" x14ac:dyDescent="0.25">
      <c r="A115" s="4" t="s">
        <v>125</v>
      </c>
      <c r="C115" t="e">
        <f>VLOOKUP(IFERROR(MID(A115,SEARCH("""",A115,1)+1,(SEARCH("""",A115,SEARCH("""",A115,1)+1)-(SEARCH("""",A115,1)+1))),A115),Лист1!$C$1:$C$15000,1,0)</f>
        <v>#N/A</v>
      </c>
    </row>
    <row r="116" spans="1:3" x14ac:dyDescent="0.25">
      <c r="A116" s="4" t="s">
        <v>126</v>
      </c>
      <c r="C116" t="e">
        <f>VLOOKUP(IFERROR(MID(A116,SEARCH("""",A116,1)+1,(SEARCH("""",A116,SEARCH("""",A116,1)+1)-(SEARCH("""",A116,1)+1))),A116),Лист1!$C$1:$C$15000,1,0)</f>
        <v>#N/A</v>
      </c>
    </row>
    <row r="117" spans="1:3" x14ac:dyDescent="0.25">
      <c r="A117" s="4" t="s">
        <v>127</v>
      </c>
      <c r="C117" t="e">
        <f>VLOOKUP(IFERROR(MID(A117,SEARCH("""",A117,1)+1,(SEARCH("""",A117,SEARCH("""",A117,1)+1)-(SEARCH("""",A117,1)+1))),A117),Лист1!$C$1:$C$15000,1,0)</f>
        <v>#N/A</v>
      </c>
    </row>
    <row r="118" spans="1:3" x14ac:dyDescent="0.25">
      <c r="A118" s="4" t="s">
        <v>128</v>
      </c>
      <c r="C118" t="e">
        <f>VLOOKUP(IFERROR(MID(A118,SEARCH("""",A118,1)+1,(SEARCH("""",A118,SEARCH("""",A118,1)+1)-(SEARCH("""",A118,1)+1))),A118),Лист1!$C$1:$C$15000,1,0)</f>
        <v>#N/A</v>
      </c>
    </row>
    <row r="119" spans="1:3" x14ac:dyDescent="0.25">
      <c r="A119" s="4" t="s">
        <v>129</v>
      </c>
      <c r="C119" t="e">
        <f>VLOOKUP(IFERROR(MID(A119,SEARCH("""",A119,1)+1,(SEARCH("""",A119,SEARCH("""",A119,1)+1)-(SEARCH("""",A119,1)+1))),A119),Лист1!$C$1:$C$15000,1,0)</f>
        <v>#N/A</v>
      </c>
    </row>
    <row r="120" spans="1:3" ht="21" x14ac:dyDescent="0.25">
      <c r="A120" s="4" t="s">
        <v>130</v>
      </c>
      <c r="C120" t="e">
        <f>VLOOKUP(IFERROR(MID(A120,SEARCH("""",A120,1)+1,(SEARCH("""",A120,SEARCH("""",A120,1)+1)-(SEARCH("""",A120,1)+1))),A120),Лист1!$C$1:$C$15000,1,0)</f>
        <v>#N/A</v>
      </c>
    </row>
    <row r="121" spans="1:3" ht="21" x14ac:dyDescent="0.25">
      <c r="A121" s="4" t="s">
        <v>131</v>
      </c>
      <c r="C121" t="e">
        <f>VLOOKUP(IFERROR(MID(A121,SEARCH("""",A121,1)+1,(SEARCH("""",A121,SEARCH("""",A121,1)+1)-(SEARCH("""",A121,1)+1))),A121),Лист1!$C$1:$C$15000,1,0)</f>
        <v>#N/A</v>
      </c>
    </row>
    <row r="122" spans="1:3" x14ac:dyDescent="0.25">
      <c r="A122" s="4" t="s">
        <v>132</v>
      </c>
      <c r="C122" t="e">
        <f>VLOOKUP(IFERROR(MID(A122,SEARCH("""",A122,1)+1,(SEARCH("""",A122,SEARCH("""",A122,1)+1)-(SEARCH("""",A122,1)+1))),A122),Лист1!$C$1:$C$15000,1,0)</f>
        <v>#N/A</v>
      </c>
    </row>
    <row r="123" spans="1:3" x14ac:dyDescent="0.25">
      <c r="A123" s="4" t="s">
        <v>133</v>
      </c>
      <c r="C123" t="e">
        <f>VLOOKUP(IFERROR(MID(A123,SEARCH("""",A123,1)+1,(SEARCH("""",A123,SEARCH("""",A123,1)+1)-(SEARCH("""",A123,1)+1))),A123),Лист1!$C$1:$C$15000,1,0)</f>
        <v>#N/A</v>
      </c>
    </row>
    <row r="124" spans="1:3" x14ac:dyDescent="0.25">
      <c r="A124" s="4" t="s">
        <v>134</v>
      </c>
      <c r="C124" t="e">
        <f>VLOOKUP(IFERROR(MID(A124,SEARCH("""",A124,1)+1,(SEARCH("""",A124,SEARCH("""",A124,1)+1)-(SEARCH("""",A124,1)+1))),A124),Лист1!$C$1:$C$15000,1,0)</f>
        <v>#N/A</v>
      </c>
    </row>
    <row r="125" spans="1:3" x14ac:dyDescent="0.25">
      <c r="A125" s="4" t="s">
        <v>135</v>
      </c>
      <c r="C125" t="e">
        <f>VLOOKUP(IFERROR(MID(A125,SEARCH("""",A125,1)+1,(SEARCH("""",A125,SEARCH("""",A125,1)+1)-(SEARCH("""",A125,1)+1))),A125),Лист1!$C$1:$C$15000,1,0)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 Станислав Владимирович</dc:creator>
  <cp:lastModifiedBy>Виктор</cp:lastModifiedBy>
  <dcterms:created xsi:type="dcterms:W3CDTF">2014-12-22T06:52:05Z</dcterms:created>
  <dcterms:modified xsi:type="dcterms:W3CDTF">2014-12-22T11:38:11Z</dcterms:modified>
</cp:coreProperties>
</file>