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0515" windowHeight="6975" activeTab="2"/>
  </bookViews>
  <sheets>
    <sheet name="Бюджет" sheetId="1" r:id="rId1"/>
    <sheet name="Факт" sheetId="2" r:id="rId2"/>
    <sheet name="Анализ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D5" i="3" l="1"/>
  <c r="D4" i="3"/>
  <c r="C5" i="3"/>
  <c r="C4" i="3"/>
  <c r="D3" i="3"/>
  <c r="C3" i="3"/>
</calcChain>
</file>

<file path=xl/sharedStrings.xml><?xml version="1.0" encoding="utf-8"?>
<sst xmlns="http://schemas.openxmlformats.org/spreadsheetml/2006/main" count="62" uniqueCount="23">
  <si>
    <t>Филиал</t>
  </si>
  <si>
    <t>Номенклатурная группа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</si>
  <si>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</si>
  <si>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</si>
  <si>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</si>
  <si>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</si>
  <si>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</si>
  <si>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</si>
  <si>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</si>
  <si>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</si>
  <si>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</si>
  <si>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</si>
  <si>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</si>
  <si>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</si>
  <si>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Архангельск</t>
  </si>
  <si>
    <t>Волгоград</t>
  </si>
  <si>
    <t>Вологда</t>
  </si>
  <si>
    <t>001 Товары для дома</t>
  </si>
  <si>
    <t>Месяц</t>
  </si>
  <si>
    <t>Отделы</t>
  </si>
  <si>
    <t>Номенклатура</t>
  </si>
  <si>
    <t>Бюджет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</si>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</sst>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0"/>
      <color theme="1"/>
      <name val="Arial"/>
      <family val="2"/>
      <charset val="204"/>
    </font>
    <font>
      <sz val="8"/>
      <name val="MS Sans Serif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indexed="7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1" fillId="2" borderId="0">
      <alignment vertical="center"/>
    </xf>
    <xf numFmtId="0" fontId="1" fillId="2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5" fillId="4" borderId="2" xfId="102" applyFont="1" applyFill="1" applyBorder="1" applyAlignment="1" applyProtection="1">
      <alignment horizontal="left" vertical="center"/>
    </xf>
    <xf numFmtId="0" fontId="5" fillId="4" borderId="1" xfId="102" applyFont="1" applyFill="1" applyBorder="1" applyAlignment="1" applyProtection="1">
      <alignment horizontal="left" vertical="center"/>
    </xf>
    <xf numFmtId="3" fontId="5" fillId="4" borderId="1" xfId="102" applyNumberFormat="1" applyFont="1" applyFill="1" applyBorder="1" applyAlignment="1" applyProtection="1">
      <alignment vertical="center"/>
    </xf>
    <xf numFmtId="3" fontId="6" fillId="4" borderId="1" xfId="102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3" borderId="0" xfId="0" applyFill="1"/>
    <xf numFmtId="0" fontId="5" fillId="4" borderId="2" xfId="102" applyFont="1" applyFill="1" applyBorder="1" applyAlignment="1" applyProtection="1">
      <alignment horizontal="left" vertical="center"/>
    </xf>
    <xf numFmtId="3" fontId="5" fillId="4" borderId="1" xfId="102" applyNumberFormat="1" applyFont="1" applyFill="1" applyBorder="1" applyAlignment="1" applyProtection="1">
      <alignment vertical="center"/>
    </xf>
    <xf numFmtId="0" fontId="5" fillId="4" borderId="2" xfId="102" applyFont="1" applyFill="1" applyBorder="1" applyAlignment="1" applyProtection="1">
      <alignment horizontal="left" vertical="center"/>
    </xf>
    <xf numFmtId="0" fontId="5" fillId="4" borderId="1" xfId="102" applyFont="1" applyFill="1" applyBorder="1" applyAlignment="1" applyProtection="1">
      <alignment horizontal="left" vertical="center"/>
    </xf>
    <xf numFmtId="3" fontId="5" fillId="4" borderId="1" xfId="102" applyNumberFormat="1" applyFont="1" applyFill="1" applyBorder="1" applyAlignment="1" applyProtection="1">
      <alignment vertical="center"/>
    </xf>
    <xf numFmtId="3" fontId="6" fillId="4" borderId="1" xfId="102" applyNumberFormat="1" applyFont="1" applyFill="1" applyBorder="1" applyAlignment="1" applyProtection="1">
      <alignment vertical="center"/>
      <protection locked="0"/>
    </xf>
  </cellXfs>
  <cellStyles count="179">
    <cellStyle name="Обычный" xfId="0" builtinId="0"/>
    <cellStyle name="Обычный 100" xfId="2"/>
    <cellStyle name="Обычный 101" xfId="3"/>
    <cellStyle name="Обычный 102" xfId="4"/>
    <cellStyle name="Обычный 103" xfId="5"/>
    <cellStyle name="Обычный 104" xfId="6"/>
    <cellStyle name="Обычный 105" xfId="7"/>
    <cellStyle name="Обычный 106" xfId="8"/>
    <cellStyle name="Обычный 107" xfId="9"/>
    <cellStyle name="Обычный 108" xfId="10"/>
    <cellStyle name="Обычный 109" xfId="11"/>
    <cellStyle name="Обычный 110" xfId="12"/>
    <cellStyle name="Обычный 111" xfId="13"/>
    <cellStyle name="Обычный 112" xfId="14"/>
    <cellStyle name="Обычный 113" xfId="15"/>
    <cellStyle name="Обычный 114" xfId="16"/>
    <cellStyle name="Обычный 115" xfId="17"/>
    <cellStyle name="Обычный 116" xfId="18"/>
    <cellStyle name="Обычный 117" xfId="19"/>
    <cellStyle name="Обычный 118" xfId="20"/>
    <cellStyle name="Обычный 119" xfId="21"/>
    <cellStyle name="Обычный 12 2" xfId="22"/>
    <cellStyle name="Обычный 120" xfId="23"/>
    <cellStyle name="Обычный 121" xfId="24"/>
    <cellStyle name="Обычный 122" xfId="25"/>
    <cellStyle name="Обычный 123" xfId="26"/>
    <cellStyle name="Обычный 124" xfId="27"/>
    <cellStyle name="Обычный 125" xfId="28"/>
    <cellStyle name="Обычный 126" xfId="29"/>
    <cellStyle name="Обычный 127" xfId="30"/>
    <cellStyle name="Обычный 128" xfId="31"/>
    <cellStyle name="Обычный 129" xfId="32"/>
    <cellStyle name="Обычный 13" xfId="33"/>
    <cellStyle name="Обычный 130" xfId="34"/>
    <cellStyle name="Обычный 131" xfId="35"/>
    <cellStyle name="Обычный 132" xfId="36"/>
    <cellStyle name="Обычный 133" xfId="37"/>
    <cellStyle name="Обычный 134" xfId="38"/>
    <cellStyle name="Обычный 135" xfId="39"/>
    <cellStyle name="Обычный 136" xfId="40"/>
    <cellStyle name="Обычный 137" xfId="41"/>
    <cellStyle name="Обычный 138" xfId="42"/>
    <cellStyle name="Обычный 139" xfId="43"/>
    <cellStyle name="Обычный 14" xfId="44"/>
    <cellStyle name="Обычный 140" xfId="45"/>
    <cellStyle name="Обычный 141" xfId="46"/>
    <cellStyle name="Обычный 142" xfId="47"/>
    <cellStyle name="Обычный 143" xfId="48"/>
    <cellStyle name="Обычный 144" xfId="49"/>
    <cellStyle name="Обычный 145" xfId="50"/>
    <cellStyle name="Обычный 146" xfId="51"/>
    <cellStyle name="Обычный 147" xfId="52"/>
    <cellStyle name="Обычный 148" xfId="53"/>
    <cellStyle name="Обычный 149" xfId="54"/>
    <cellStyle name="Обычный 15" xfId="55"/>
    <cellStyle name="Обычный 150" xfId="56"/>
    <cellStyle name="Обычный 151" xfId="57"/>
    <cellStyle name="Обычный 152" xfId="58"/>
    <cellStyle name="Обычный 153" xfId="59"/>
    <cellStyle name="Обычный 154" xfId="60"/>
    <cellStyle name="Обычный 155" xfId="61"/>
    <cellStyle name="Обычный 156" xfId="62"/>
    <cellStyle name="Обычный 157" xfId="63"/>
    <cellStyle name="Обычный 158" xfId="64"/>
    <cellStyle name="Обычный 159" xfId="65"/>
    <cellStyle name="Обычный 16" xfId="66"/>
    <cellStyle name="Обычный 160" xfId="67"/>
    <cellStyle name="Обычный 161" xfId="68"/>
    <cellStyle name="Обычный 162" xfId="69"/>
    <cellStyle name="Обычный 163" xfId="70"/>
    <cellStyle name="Обычный 164" xfId="71"/>
    <cellStyle name="Обычный 165" xfId="72"/>
    <cellStyle name="Обычный 166" xfId="73"/>
    <cellStyle name="Обычный 167" xfId="74"/>
    <cellStyle name="Обычный 168" xfId="75"/>
    <cellStyle name="Обычный 169" xfId="76"/>
    <cellStyle name="Обычный 170" xfId="77"/>
    <cellStyle name="Обычный 171" xfId="78"/>
    <cellStyle name="Обычный 172" xfId="79"/>
    <cellStyle name="Обычный 173" xfId="80"/>
    <cellStyle name="Обычный 174" xfId="81"/>
    <cellStyle name="Обычный 175" xfId="82"/>
    <cellStyle name="Обычный 176" xfId="83"/>
    <cellStyle name="Обычный 177" xfId="84"/>
    <cellStyle name="Обычный 178" xfId="85"/>
    <cellStyle name="Обычный 179" xfId="86"/>
    <cellStyle name="Обычный 18" xfId="87"/>
    <cellStyle name="Обычный 180" xfId="88"/>
    <cellStyle name="Обычный 181" xfId="89"/>
    <cellStyle name="Обычный 182" xfId="90"/>
    <cellStyle name="Обычный 183" xfId="91"/>
    <cellStyle name="Обычный 184" xfId="92"/>
    <cellStyle name="Обычный 2" xfId="1"/>
    <cellStyle name="Обычный 2 2" xfId="93"/>
    <cellStyle name="Обычный 2 3" xfId="94"/>
    <cellStyle name="Обычный 2 4" xfId="95"/>
    <cellStyle name="Обычный 23" xfId="96"/>
    <cellStyle name="Обычный 25" xfId="97"/>
    <cellStyle name="Обычный 26" xfId="98"/>
    <cellStyle name="Обычный 27" xfId="99"/>
    <cellStyle name="Обычный 28" xfId="100"/>
    <cellStyle name="Обычный 29" xfId="101"/>
    <cellStyle name="Обычный 3" xfId="102"/>
    <cellStyle name="Обычный 3 15" xfId="103"/>
    <cellStyle name="Обычный 3 16" xfId="104"/>
    <cellStyle name="Обычный 3 2" xfId="105"/>
    <cellStyle name="Обычный 30" xfId="106"/>
    <cellStyle name="Обычный 31" xfId="107"/>
    <cellStyle name="Обычный 32" xfId="108"/>
    <cellStyle name="Обычный 33" xfId="109"/>
    <cellStyle name="Обычный 34" xfId="110"/>
    <cellStyle name="Обычный 35" xfId="111"/>
    <cellStyle name="Обычный 36" xfId="112"/>
    <cellStyle name="Обычный 37" xfId="113"/>
    <cellStyle name="Обычный 38" xfId="114"/>
    <cellStyle name="Обычный 39" xfId="115"/>
    <cellStyle name="Обычный 4" xfId="116"/>
    <cellStyle name="Обычный 40" xfId="117"/>
    <cellStyle name="Обычный 41" xfId="118"/>
    <cellStyle name="Обычный 42" xfId="119"/>
    <cellStyle name="Обычный 43" xfId="120"/>
    <cellStyle name="Обычный 44" xfId="121"/>
    <cellStyle name="Обычный 46" xfId="122"/>
    <cellStyle name="Обычный 47" xfId="123"/>
    <cellStyle name="Обычный 48" xfId="124"/>
    <cellStyle name="Обычный 49" xfId="125"/>
    <cellStyle name="Обычный 50" xfId="126"/>
    <cellStyle name="Обычный 51" xfId="127"/>
    <cellStyle name="Обычный 52" xfId="128"/>
    <cellStyle name="Обычный 53" xfId="129"/>
    <cellStyle name="Обычный 54" xfId="130"/>
    <cellStyle name="Обычный 55" xfId="131"/>
    <cellStyle name="Обычный 56" xfId="132"/>
    <cellStyle name="Обычный 57" xfId="133"/>
    <cellStyle name="Обычный 58" xfId="134"/>
    <cellStyle name="Обычный 59" xfId="135"/>
    <cellStyle name="Обычный 6 8" xfId="136"/>
    <cellStyle name="Обычный 60" xfId="137"/>
    <cellStyle name="Обычный 61" xfId="138"/>
    <cellStyle name="Обычный 62" xfId="139"/>
    <cellStyle name="Обычный 63" xfId="140"/>
    <cellStyle name="Обычный 64" xfId="141"/>
    <cellStyle name="Обычный 65" xfId="142"/>
    <cellStyle name="Обычный 66" xfId="143"/>
    <cellStyle name="Обычный 68" xfId="144"/>
    <cellStyle name="Обычный 69" xfId="145"/>
    <cellStyle name="Обычный 7" xfId="146"/>
    <cellStyle name="Обычный 70" xfId="147"/>
    <cellStyle name="Обычный 71" xfId="148"/>
    <cellStyle name="Обычный 72" xfId="149"/>
    <cellStyle name="Обычный 73" xfId="150"/>
    <cellStyle name="Обычный 74" xfId="151"/>
    <cellStyle name="Обычный 75" xfId="152"/>
    <cellStyle name="Обычный 76" xfId="153"/>
    <cellStyle name="Обычный 77" xfId="154"/>
    <cellStyle name="Обычный 78" xfId="155"/>
    <cellStyle name="Обычный 79" xfId="156"/>
    <cellStyle name="Обычный 80" xfId="157"/>
    <cellStyle name="Обычный 81" xfId="158"/>
    <cellStyle name="Обычный 82" xfId="159"/>
    <cellStyle name="Обычный 83" xfId="160"/>
    <cellStyle name="Обычный 84" xfId="161"/>
    <cellStyle name="Обычный 85" xfId="162"/>
    <cellStyle name="Обычный 86" xfId="163"/>
    <cellStyle name="Обычный 87" xfId="164"/>
    <cellStyle name="Обычный 88" xfId="165"/>
    <cellStyle name="Обычный 89" xfId="166"/>
    <cellStyle name="Обычный 90" xfId="167"/>
    <cellStyle name="Обычный 91" xfId="168"/>
    <cellStyle name="Обычный 92" xfId="169"/>
    <cellStyle name="Обычный 93" xfId="170"/>
    <cellStyle name="Обычный 94" xfId="171"/>
    <cellStyle name="Обычный 95" xfId="172"/>
    <cellStyle name="Обычный 96" xfId="173"/>
    <cellStyle name="Обычный 97" xfId="174"/>
    <cellStyle name="Обычный 98" xfId="175"/>
    <cellStyle name="Обычный 99" xfId="176"/>
    <cellStyle name="Процентный 2" xfId="177"/>
    <cellStyle name="Финансовый 3" xfId="1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sqref="A1:N1048576"/>
    </sheetView>
  </sheetViews>
  <sheetFormatPr defaultRowHeight="12.75" x14ac:dyDescent="0.2"/>
  <cols>
    <col min="1" max="1" width="10.28515625" bestFit="1" customWidth="1"/>
    <col min="2" max="2" width="21.85546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">
      <c r="A2" s="1" t="s">
        <v>14</v>
      </c>
      <c r="B2" s="2" t="s">
        <v>17</v>
      </c>
      <c r="C2" s="4">
        <v>272098.12400000001</v>
      </c>
      <c r="D2" s="4">
        <v>133224.88799999998</v>
      </c>
      <c r="E2" s="4">
        <v>470077.8505</v>
      </c>
      <c r="F2" s="4">
        <v>690030.51</v>
      </c>
      <c r="G2" s="4">
        <v>713529.26449999993</v>
      </c>
      <c r="H2" s="4">
        <v>1086360.7135000001</v>
      </c>
      <c r="I2" s="4">
        <v>649019.37050000008</v>
      </c>
      <c r="J2" s="4">
        <v>1281264.4425000001</v>
      </c>
      <c r="K2" s="4">
        <v>772990.47599999991</v>
      </c>
      <c r="L2" s="4">
        <v>815319.63</v>
      </c>
      <c r="M2" s="4">
        <v>894390.44</v>
      </c>
      <c r="N2" s="3">
        <v>909658.2</v>
      </c>
    </row>
    <row r="3" spans="1:14" x14ac:dyDescent="0.2">
      <c r="A3" s="9" t="s">
        <v>15</v>
      </c>
      <c r="B3" s="12" t="s">
        <v>17</v>
      </c>
      <c r="C3" s="10">
        <v>241280.90786816904</v>
      </c>
      <c r="D3" s="10">
        <v>287239.17603353458</v>
      </c>
      <c r="E3" s="10">
        <v>528520.08390170359</v>
      </c>
      <c r="F3" s="10">
        <v>861717.52810060373</v>
      </c>
      <c r="G3" s="10">
        <v>1057040.1678034072</v>
      </c>
      <c r="H3" s="10">
        <v>1171935.838216821</v>
      </c>
      <c r="I3" s="10">
        <v>1217894.1063821865</v>
      </c>
      <c r="J3" s="10">
        <v>1252362.8075062106</v>
      </c>
      <c r="K3" s="10">
        <v>1424706.3131263314</v>
      </c>
      <c r="L3" s="10">
        <v>1447685.4472090143</v>
      </c>
      <c r="M3" s="10">
        <v>1194914.9722995039</v>
      </c>
      <c r="N3" s="10">
        <v>804269.69289389683</v>
      </c>
    </row>
    <row r="4" spans="1:14" x14ac:dyDescent="0.2">
      <c r="A4" s="11" t="s">
        <v>16</v>
      </c>
      <c r="B4" s="12" t="s">
        <v>17</v>
      </c>
      <c r="C4" s="13">
        <v>60853.329950400002</v>
      </c>
      <c r="D4" s="13">
        <v>85240.948923000004</v>
      </c>
      <c r="E4" s="13">
        <v>146066.14865700004</v>
      </c>
      <c r="F4" s="13">
        <v>115646.72934360002</v>
      </c>
      <c r="G4" s="13">
        <v>83609.822587200004</v>
      </c>
      <c r="H4" s="13">
        <v>305500.11711960001</v>
      </c>
      <c r="I4" s="13">
        <v>416452.51004760008</v>
      </c>
      <c r="J4" s="13">
        <v>483825.65697180002</v>
      </c>
      <c r="K4" s="13">
        <v>407616.21237480012</v>
      </c>
      <c r="L4" s="13">
        <v>391311.56387980806</v>
      </c>
      <c r="M4" s="13">
        <v>262178.74779947143</v>
      </c>
      <c r="N4" s="13">
        <v>165172.61111366696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D3" sqref="D3"/>
    </sheetView>
  </sheetViews>
  <sheetFormatPr defaultRowHeight="12.75" x14ac:dyDescent="0.2"/>
  <cols>
    <col min="1" max="1" width="10.28515625" bestFit="1" customWidth="1"/>
    <col min="2" max="2" width="21.85546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">
      <c r="A2" s="11" t="s">
        <v>14</v>
      </c>
      <c r="B2" s="12" t="s">
        <v>17</v>
      </c>
      <c r="C2" s="14">
        <v>741712.84</v>
      </c>
      <c r="D2" s="13">
        <v>756980.6</v>
      </c>
      <c r="E2" s="14">
        <v>772248.36</v>
      </c>
      <c r="F2" s="13">
        <v>787516.12</v>
      </c>
      <c r="G2" s="14">
        <v>802783.88</v>
      </c>
      <c r="H2" s="13">
        <v>818051.64</v>
      </c>
      <c r="I2" s="14">
        <v>833319.4</v>
      </c>
      <c r="J2" s="13">
        <v>848587.16</v>
      </c>
      <c r="K2" s="14">
        <v>863854.92</v>
      </c>
      <c r="L2" s="13">
        <v>879122.68</v>
      </c>
      <c r="M2" s="14">
        <v>894390.44</v>
      </c>
      <c r="N2" s="13">
        <v>909658.2</v>
      </c>
    </row>
    <row r="3" spans="1:14" x14ac:dyDescent="0.2">
      <c r="A3" s="11" t="s">
        <v>15</v>
      </c>
      <c r="B3" s="12" t="s">
        <v>17</v>
      </c>
      <c r="C3" s="13">
        <v>528520.08390170359</v>
      </c>
      <c r="D3" s="13">
        <v>861717.52810060373</v>
      </c>
      <c r="E3" s="13">
        <v>1194914.9722994999</v>
      </c>
      <c r="F3" s="13">
        <v>1528112.4164984</v>
      </c>
      <c r="G3" s="13">
        <v>1861309.8606972999</v>
      </c>
      <c r="H3" s="13">
        <v>2194507.3048962001</v>
      </c>
      <c r="I3" s="13">
        <v>2527704.7490951</v>
      </c>
      <c r="J3" s="13">
        <v>2860902.1932939999</v>
      </c>
      <c r="K3" s="13">
        <v>3194099.6374928998</v>
      </c>
      <c r="L3" s="13">
        <v>3527297.0816918002</v>
      </c>
      <c r="M3" s="13">
        <v>3860494.5258907001</v>
      </c>
      <c r="N3" s="13">
        <v>4193691.9700896</v>
      </c>
    </row>
    <row r="4" spans="1:14" x14ac:dyDescent="0.2">
      <c r="A4" s="11" t="s">
        <v>16</v>
      </c>
      <c r="B4" s="12" t="s">
        <v>17</v>
      </c>
      <c r="C4" s="13">
        <v>1232240.1146575201</v>
      </c>
      <c r="D4" s="13">
        <v>1135233.97797171</v>
      </c>
      <c r="E4" s="13">
        <v>1038227.84128591</v>
      </c>
      <c r="F4" s="13">
        <v>941221.70460010297</v>
      </c>
      <c r="G4" s="13">
        <v>844215.56791429897</v>
      </c>
      <c r="H4" s="13">
        <v>747209.43122849299</v>
      </c>
      <c r="I4" s="13">
        <v>650203.29454268899</v>
      </c>
      <c r="J4" s="13">
        <v>553197.15785688395</v>
      </c>
      <c r="K4" s="13">
        <v>456191.02117108001</v>
      </c>
      <c r="L4" s="13">
        <v>359184.88448527601</v>
      </c>
      <c r="M4" s="13">
        <v>262178.74779947143</v>
      </c>
      <c r="N4" s="13">
        <v>165172.61111366696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4" sqref="C4"/>
    </sheetView>
  </sheetViews>
  <sheetFormatPr defaultRowHeight="12.75" x14ac:dyDescent="0.2"/>
  <cols>
    <col min="1" max="1" width="11.85546875" bestFit="1" customWidth="1"/>
    <col min="2" max="2" width="19.85546875" bestFit="1" customWidth="1"/>
    <col min="3" max="4" width="11.28515625" customWidth="1"/>
  </cols>
  <sheetData>
    <row r="1" spans="1:5" x14ac:dyDescent="0.2">
      <c r="A1" t="s">
        <v>18</v>
      </c>
      <c r="B1" s="8" t="s">
        <v>2</v>
      </c>
    </row>
    <row r="2" spans="1:5" x14ac:dyDescent="0.2">
      <c r="C2" t="s">
        <v>21</v>
      </c>
      <c r="D2" t="s">
        <v>22</v>
      </c>
    </row>
    <row r="3" spans="1:5" x14ac:dyDescent="0.2">
      <c r="A3" s="6" t="s">
        <v>19</v>
      </c>
      <c r="B3" s="6" t="s">
        <v>20</v>
      </c>
      <c r="C3" s="6" t="str">
        <f>$B$1</f>
        <v>Январь</v>
      </c>
      <c r="D3" s="6" t="str">
        <f>$B$1</f>
        <v>Январь</v>
      </c>
    </row>
    <row r="4" spans="1:5" x14ac:dyDescent="0.2">
      <c r="A4" s="6" t="s">
        <v>14</v>
      </c>
      <c r="B4" s="6" t="s">
        <v>17</v>
      </c>
      <c r="C4" s="7">
        <f>SUMIFS(Бюджет!C$2:C$4,Бюджет!$A$2:$A$4,$A4,Бюджет!$B$2:$B$4,$B4)</f>
        <v>272098.12400000001</v>
      </c>
      <c r="D4" s="7">
        <f>SUMIFS(Факт!C$2:C$4,Факт!$A$2:$A$4,$A4,Факт!$B$2:$B$4,$B4)</f>
        <v>741712.84</v>
      </c>
      <c r="E4" s="5"/>
    </row>
    <row r="5" spans="1:5" x14ac:dyDescent="0.2">
      <c r="A5" s="6" t="s">
        <v>15</v>
      </c>
      <c r="B5" s="6" t="s">
        <v>17</v>
      </c>
      <c r="C5" s="7">
        <f>SUMIFS(Бюджет!C$2:C$4,Бюджет!$A$2:$A$4,$A5,Бюджет!$B$2:$B$4,$B5)</f>
        <v>241280.90786816904</v>
      </c>
      <c r="D5" s="7">
        <f>SUMIFS(Факт!C$2:C$4,Факт!$A$2:$A$4,$A5,Факт!$B$2:$B$4,$B5)</f>
        <v>528520.08390170359</v>
      </c>
      <c r="E5" s="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Лист4!$A$1:$A$12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Бюджет</vt:lpstr>
      <vt:lpstr>Факт</vt:lpstr>
      <vt:lpstr>Анализ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V. Bezrukov</dc:creator>
  <cp:lastModifiedBy>Alexander V. Bezrukov</cp:lastModifiedBy>
  <dcterms:created xsi:type="dcterms:W3CDTF">2012-04-04T15:20:41Z</dcterms:created>
  <dcterms:modified xsi:type="dcterms:W3CDTF">2012-04-04T15:35:07Z</dcterms:modified>
</cp:coreProperties>
</file>